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20" windowHeight="13095" activeTab="1"/>
  </bookViews>
  <sheets>
    <sheet name="приложение 1" sheetId="1" r:id="rId1"/>
    <sheet name="Приложение 2" sheetId="2" r:id="rId2"/>
    <sheet name="Приложение 5" sheetId="3" r:id="rId3"/>
  </sheets>
  <definedNames>
    <definedName name="TABLE" localSheetId="1">'Приложение 2'!$A$7:$E$43</definedName>
    <definedName name="_xlnm.Print_Titles" localSheetId="1">'Приложение 2'!$7:$7</definedName>
    <definedName name="_xlnm.Print_Area" localSheetId="1">'Приложение 2'!$A$1:$E$47</definedName>
  </definedNames>
  <calcPr fullCalcOnLoad="1"/>
</workbook>
</file>

<file path=xl/sharedStrings.xml><?xml version="1.0" encoding="utf-8"?>
<sst xmlns="http://schemas.openxmlformats.org/spreadsheetml/2006/main" count="216" uniqueCount="157">
  <si>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</si>
  <si>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</si>
  <si>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</si>
  <si>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</si>
  <si>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</si>
  <si>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</si>
  <si>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</si>
  <si>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</si>
  <si>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</si>
  <si>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</si>
  <si>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</si>
  <si>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</si>
  <si>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</si>
  <si>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</si>
  <si>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</si>
  <si>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</si>
  <si>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</si>
  <si>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</si>
  <si>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</si>
  <si>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</si>
  <si>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</si>
  <si>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</si>
  <si>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</si>
  <si>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</si>
  <si>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</si>
  <si>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</si>
  <si>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</si>
  <si>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</si>
  <si>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</si>
  <si>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</si>
  <si>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</si>
  <si>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</si>
  <si>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</si>
  <si>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</si>
  <si>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</si>
  <si>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</si>
  <si>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</si>
  <si>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</si>
  <si>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</si>
  <si>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</si>
  <si>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</si>
  <si>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</si>
  <si>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</si>
  <si>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</si>
  <si>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</si>
  <si>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</si>
  <si>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</si>
  <si>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</si>
  <si>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</si>
  <si>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</si>
  <si>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</si>
  <si>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</si>
  <si>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</si>
  <si>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</si>
  <si>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</si>
  <si>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</si>
  <si>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</si>
  <si>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</si>
  <si>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</si>
  <si>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</si>
  <si>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</si>
  <si>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</si>
  <si>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</si>
  <si>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</si>
  <si>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</si>
  <si>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</si>
  <si>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</si>
  <si>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</si>
  <si>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</si>
  <si>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</si>
  <si>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</si>
  <si>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</si>
  <si>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</si>
  <si>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</si>
  <si>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</si>
  <si>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</si>
  <si>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</si>
  <si>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</si>
  <si>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</si>
  <si>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r>
      <t>Реквизиты программы энергоэффективности (кем утверждена, дата утверждения, номер приказа)</t>
    </r>
    <r>
      <rPr>
        <vertAlign val="superscript"/>
        <sz val="12"/>
        <rFont val="Times New Roman"/>
        <family val="1"/>
      </rPr>
      <t>3</t>
    </r>
  </si>
  <si>
    <t>Распоряжение Министерства строительства, жилищно-коммунального комплеска и транспорта Ульяновской области №379-од от 29.07.2014г.</t>
  </si>
  <si>
    <r>
      <t xml:space="preserve">Операционные расходы на условную единицу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</si>
  <si>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</si>
  <si>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Приложение № 1</t>
  </si>
  <si>
    <t>к предложению о размере цен (тарифов), долгосрочных параметров регулирования</t>
  </si>
  <si>
    <t>Раздел 1. Информация об организации</t>
  </si>
  <si>
    <t>Место нахождения: Россия, Ульяновская область, г.Димитровград-10</t>
  </si>
  <si>
    <t>Фактический адрес: Россия, Ульяновская область, г.Димитровград-10</t>
  </si>
  <si>
    <t>ИНН: 7302040242</t>
  </si>
  <si>
    <t>КПП: 730350001</t>
  </si>
  <si>
    <t>Адрес электронной почты: niiar@niiar.ru</t>
  </si>
  <si>
    <t>Факс: 8 (84235) 3-58-47</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</si>
  <si>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</si>
  <si>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</si>
  <si>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</si>
  <si>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</si>
  <si>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</si>
  <si>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</si>
  <si>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</si>
  <si>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</si>
  <si>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</si>
  <si>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</si>
  <si>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</si>
  <si>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</si>
  <si>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</si>
  <si>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</si>
  <si>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</si>
  <si>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</si>
  <si>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</si>
  <si>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</si>
  <si>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</si>
  <si>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</si>
  <si>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</si>
  <si>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</si>
  <si>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</si>
  <si>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</si>
  <si>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</si>
  <si>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</si>
  <si>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</si>
  <si>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</si>
  <si>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</si>
  <si>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</si>
  <si>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</si>
  <si>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</si>
  <si>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</si>
  <si>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</si>
  <si>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</si>
  <si>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</si>
  <si>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</si>
  <si>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</si>
  <si>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</si>
  <si>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</si>
  <si>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</si>
  <si>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</si>
  <si>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</si>
  <si>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</si>
  <si>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</si>
  <si>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</si>
  <si>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</si>
  <si>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</si>
  <si>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</si>
  <si>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</si>
  <si>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</si>
  <si>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</si>
  <si>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</si>
  <si>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</si>
  <si>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</si>
  <si>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4,16 (Приказ Министерства энергетики №842 от 14.11.2014)</t>
  </si>
  <si>
    <t>Сокращенное наименование: АО «ГНЦ НИИАР»</t>
  </si>
  <si>
    <t>Полное наименование: Акционерное общество «Государственный научный центр Научно-исследовательский институт атомных реакторов»</t>
  </si>
  <si>
    <t>Контактный телефон: 8 (84235) 6-55-46</t>
  </si>
  <si>
    <t xml:space="preserve">Утверждена главным инженером ОАО "ГНЦ НИИАР" Петелиным А.Л. </t>
  </si>
  <si>
    <t>Приказ ДРЦТ минэконом развития Ульяновской обл. №06-2582 №16.12.2014</t>
  </si>
  <si>
    <t>Отраслевое соглашение по атомной энергетике,промышленности и науке на 2012-2014 годы.Подписано Председателем Правления "Союза работодателей атомной промышленности,энергетики и науки Росси.</t>
  </si>
  <si>
    <t>4,06  (Приказ минэкономразвития Ульяновской области №06-961 от 25.12.2014 г.)</t>
  </si>
  <si>
    <t>Отраслевое соглашение по атомной энергетике,промышленности и науке на 2015-2017 годы.Подписано генеральным директорои "Союза работодателей атомной промышленности,энергетики и науки России" ,председателем профсоза и генеральным директором концерна "Росатом".</t>
  </si>
  <si>
    <t>Ф.И.О. руководителя: Директор Тузов Александр Александрович</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</si>
</sst>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000"/>
    <numFmt numFmtId="173" formatCode="0.00000"/>
    <numFmt numFmtId="174" formatCode="0.00000000"/>
    <numFmt numFmtId="175" formatCode="0.0000000"/>
  </numFmts>
  <fonts count="50">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8"/>
      <name val="Arial Cyr"/>
      <family val="0"/>
    </font>
    <font>
      <sz val="11"/>
      <color indexed="8"/>
      <name val="Calibri"/>
      <family val="2"/>
    </font>
    <font>
      <sz val="14"/>
      <name val="Times New Roman"/>
      <family val="1"/>
    </font>
    <font>
      <sz val="11"/>
      <color indexed="8"/>
      <name val="Times New Roman"/>
      <family val="1"/>
    </font>
    <font>
      <vertAlign val="superscrip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75">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wrapText="1"/>
    </xf>
    <xf numFmtId="0" fontId="1" fillId="0" borderId="10" xfId="0" applyFont="1" applyBorder="1" applyAlignment="1">
      <alignment horizontal="left" wrapText="1"/>
    </xf>
    <xf numFmtId="165" fontId="1" fillId="0" borderId="10" xfId="0" applyNumberFormat="1" applyFont="1" applyBorder="1" applyAlignment="1">
      <alignment horizontal="center" vertical="center"/>
    </xf>
    <xf numFmtId="165" fontId="1" fillId="0" borderId="10" xfId="0" applyNumberFormat="1" applyFont="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3" fontId="1" fillId="0" borderId="10" xfId="0" applyNumberFormat="1" applyFont="1" applyBorder="1" applyAlignment="1">
      <alignment horizontal="center" vertical="center"/>
    </xf>
    <xf numFmtId="0" fontId="10" fillId="0" borderId="0" xfId="0" applyFont="1" applyAlignment="1">
      <alignment horizontal="right" indent="15"/>
    </xf>
    <xf numFmtId="0" fontId="10" fillId="0" borderId="0" xfId="0" applyFont="1" applyAlignment="1">
      <alignment horizontal="center"/>
    </xf>
    <xf numFmtId="0" fontId="10" fillId="0" borderId="0" xfId="0" applyFont="1" applyAlignment="1">
      <alignment/>
    </xf>
    <xf numFmtId="0" fontId="10" fillId="0" borderId="0" xfId="0" applyFont="1" applyAlignment="1">
      <alignment horizontal="right"/>
    </xf>
    <xf numFmtId="0" fontId="11" fillId="0" borderId="11" xfId="53" applyFont="1" applyBorder="1" applyAlignment="1">
      <alignment horizontal="center" vertical="center" wrapText="1"/>
      <protection/>
    </xf>
    <xf numFmtId="0" fontId="11" fillId="0" borderId="11" xfId="53" applyFont="1" applyBorder="1" applyAlignment="1">
      <alignment horizontal="center" vertical="top" wrapText="1"/>
      <protection/>
    </xf>
    <xf numFmtId="0" fontId="11" fillId="0" borderId="11" xfId="53" applyFont="1" applyBorder="1" applyAlignment="1">
      <alignment horizontal="left" vertical="top" wrapText="1"/>
      <protection/>
    </xf>
    <xf numFmtId="0" fontId="11" fillId="0" borderId="11" xfId="53" applyFont="1" applyBorder="1" applyAlignment="1">
      <alignment horizontal="center" vertical="top"/>
      <protection/>
    </xf>
    <xf numFmtId="0" fontId="11" fillId="0" borderId="11" xfId="53" applyFont="1" applyBorder="1" applyAlignment="1">
      <alignment horizontal="center" vertical="center"/>
      <protection/>
    </xf>
    <xf numFmtId="164" fontId="1" fillId="0" borderId="0" xfId="0" applyNumberFormat="1" applyFont="1" applyAlignment="1">
      <alignment horizontal="center" vertical="center"/>
    </xf>
    <xf numFmtId="49" fontId="11" fillId="0" borderId="11" xfId="53" applyNumberFormat="1" applyFont="1" applyBorder="1" applyAlignment="1">
      <alignment horizontal="center" vertical="top"/>
      <protection/>
    </xf>
    <xf numFmtId="0" fontId="11" fillId="33" borderId="11" xfId="53" applyFont="1" applyFill="1" applyBorder="1" applyAlignment="1">
      <alignment horizontal="center" vertical="top"/>
      <protection/>
    </xf>
    <xf numFmtId="164" fontId="11" fillId="33" borderId="11" xfId="53" applyNumberFormat="1" applyFont="1" applyFill="1" applyBorder="1" applyAlignment="1">
      <alignment horizontal="center" vertical="top"/>
      <protection/>
    </xf>
    <xf numFmtId="2" fontId="11" fillId="33" borderId="11" xfId="53" applyNumberFormat="1" applyFont="1" applyFill="1" applyBorder="1" applyAlignment="1">
      <alignment horizontal="center" vertical="top"/>
      <protection/>
    </xf>
    <xf numFmtId="167" fontId="11" fillId="33" borderId="11" xfId="53" applyNumberFormat="1" applyFont="1" applyFill="1" applyBorder="1" applyAlignment="1">
      <alignment horizontal="center" vertical="top"/>
      <protection/>
    </xf>
    <xf numFmtId="0" fontId="1" fillId="0" borderId="11" xfId="0" applyFont="1" applyBorder="1" applyAlignment="1">
      <alignment vertical="top"/>
    </xf>
    <xf numFmtId="0" fontId="1" fillId="0" borderId="11" xfId="0" applyFont="1" applyBorder="1" applyAlignment="1">
      <alignment horizontal="center" vertical="center"/>
    </xf>
    <xf numFmtId="0" fontId="1" fillId="0" borderId="11" xfId="0" applyFont="1" applyBorder="1" applyAlignment="1">
      <alignment horizontal="center"/>
    </xf>
    <xf numFmtId="165" fontId="1" fillId="0" borderId="10" xfId="0" applyNumberFormat="1" applyFont="1" applyBorder="1" applyAlignment="1">
      <alignment horizontal="center"/>
    </xf>
    <xf numFmtId="0" fontId="0" fillId="0" borderId="11" xfId="0" applyBorder="1" applyAlignment="1">
      <alignment/>
    </xf>
    <xf numFmtId="0" fontId="1" fillId="0" borderId="0" xfId="0" applyFont="1" applyAlignment="1">
      <alignment horizontal="center"/>
    </xf>
    <xf numFmtId="0" fontId="1" fillId="0" borderId="11" xfId="0" applyFont="1" applyBorder="1" applyAlignment="1">
      <alignment vertical="top" wrapText="1"/>
    </xf>
    <xf numFmtId="3" fontId="1" fillId="0" borderId="11" xfId="0" applyNumberFormat="1" applyFont="1" applyBorder="1" applyAlignment="1">
      <alignment vertical="top"/>
    </xf>
    <xf numFmtId="0" fontId="1" fillId="0" borderId="11" xfId="0" applyFont="1" applyBorder="1" applyAlignment="1">
      <alignment horizontal="center" vertical="top" wrapText="1"/>
    </xf>
    <xf numFmtId="3" fontId="1" fillId="0" borderId="0" xfId="0" applyNumberFormat="1" applyFont="1" applyAlignment="1">
      <alignment vertical="top"/>
    </xf>
    <xf numFmtId="2" fontId="0" fillId="0" borderId="11" xfId="0" applyNumberFormat="1" applyBorder="1" applyAlignment="1">
      <alignment horizontal="center" vertical="center"/>
    </xf>
    <xf numFmtId="0" fontId="11" fillId="33" borderId="11" xfId="53" applyFont="1" applyFill="1" applyBorder="1" applyAlignment="1">
      <alignment horizontal="center" vertical="center" wrapText="1"/>
      <protection/>
    </xf>
    <xf numFmtId="165" fontId="1" fillId="0" borderId="12" xfId="0" applyNumberFormat="1" applyFont="1" applyBorder="1" applyAlignment="1">
      <alignment horizontal="center" vertical="center"/>
    </xf>
    <xf numFmtId="165" fontId="1" fillId="0" borderId="11" xfId="0" applyNumberFormat="1" applyFont="1" applyBorder="1" applyAlignment="1">
      <alignment horizontal="center" vertical="center" wrapText="1"/>
    </xf>
    <xf numFmtId="3" fontId="1" fillId="0" borderId="11" xfId="0" applyNumberFormat="1" applyFont="1" applyBorder="1" applyAlignment="1">
      <alignment vertical="center"/>
    </xf>
    <xf numFmtId="0" fontId="1" fillId="33" borderId="10" xfId="0" applyFont="1" applyFill="1" applyBorder="1" applyAlignment="1">
      <alignment horizontal="center" vertical="center" wrapText="1"/>
    </xf>
    <xf numFmtId="0" fontId="1" fillId="33" borderId="13" xfId="0" applyFont="1" applyFill="1" applyBorder="1" applyAlignment="1">
      <alignment horizontal="center" vertical="center" wrapText="1"/>
    </xf>
    <xf numFmtId="165" fontId="1" fillId="33" borderId="10" xfId="0" applyNumberFormat="1" applyFont="1" applyFill="1" applyBorder="1" applyAlignment="1">
      <alignment horizontal="center" vertical="center"/>
    </xf>
    <xf numFmtId="0" fontId="1" fillId="33" borderId="11" xfId="0" applyFont="1" applyFill="1" applyBorder="1" applyAlignment="1">
      <alignment horizontal="center" vertical="center"/>
    </xf>
    <xf numFmtId="0" fontId="1" fillId="0" borderId="0" xfId="0" applyFont="1" applyBorder="1" applyAlignment="1">
      <alignment vertical="top"/>
    </xf>
    <xf numFmtId="0" fontId="1" fillId="0" borderId="13" xfId="0" applyFont="1" applyBorder="1" applyAlignment="1">
      <alignment horizontal="center" vertical="top" wrapText="1"/>
    </xf>
    <xf numFmtId="0" fontId="1" fillId="0" borderId="13" xfId="0" applyFont="1" applyBorder="1" applyAlignment="1">
      <alignment horizontal="left" vertical="top" wrapText="1"/>
    </xf>
    <xf numFmtId="0" fontId="1" fillId="0" borderId="13" xfId="0" applyFont="1" applyBorder="1" applyAlignment="1">
      <alignment horizontal="center" vertical="center" wrapText="1"/>
    </xf>
    <xf numFmtId="0" fontId="1" fillId="0" borderId="14" xfId="0" applyFont="1" applyBorder="1" applyAlignment="1">
      <alignment vertical="top"/>
    </xf>
    <xf numFmtId="0" fontId="1" fillId="0" borderId="11" xfId="0" applyFont="1" applyBorder="1" applyAlignment="1">
      <alignment horizontal="left" vertical="top" wrapText="1"/>
    </xf>
    <xf numFmtId="0" fontId="1" fillId="0" borderId="11" xfId="0" applyFont="1" applyBorder="1" applyAlignment="1">
      <alignment horizontal="center" vertical="center" wrapText="1"/>
    </xf>
    <xf numFmtId="165" fontId="1" fillId="0" borderId="11" xfId="0" applyNumberFormat="1" applyFont="1" applyBorder="1" applyAlignment="1">
      <alignment horizontal="center" vertical="center"/>
    </xf>
    <xf numFmtId="0" fontId="4" fillId="0" borderId="11" xfId="0" applyFont="1" applyBorder="1" applyAlignment="1">
      <alignment horizontal="left" vertical="top" wrapText="1"/>
    </xf>
    <xf numFmtId="3" fontId="1" fillId="0" borderId="11" xfId="0" applyNumberFormat="1" applyFont="1" applyBorder="1" applyAlignment="1">
      <alignment horizontal="center" vertical="center"/>
    </xf>
    <xf numFmtId="3" fontId="1" fillId="34" borderId="11" xfId="0" applyNumberFormat="1" applyFont="1" applyFill="1" applyBorder="1" applyAlignment="1">
      <alignment horizontal="center" vertical="center"/>
    </xf>
    <xf numFmtId="164" fontId="0" fillId="0" borderId="11" xfId="0" applyNumberFormat="1" applyBorder="1" applyAlignment="1">
      <alignment horizontal="center" vertical="center"/>
    </xf>
    <xf numFmtId="0" fontId="0" fillId="0" borderId="11" xfId="0" applyBorder="1" applyAlignment="1">
      <alignment vertical="top"/>
    </xf>
    <xf numFmtId="1" fontId="0" fillId="0" borderId="11" xfId="0" applyNumberFormat="1" applyBorder="1" applyAlignment="1">
      <alignment horizontal="center" vertical="center"/>
    </xf>
    <xf numFmtId="3" fontId="1" fillId="0" borderId="15" xfId="0" applyNumberFormat="1" applyFont="1" applyBorder="1" applyAlignment="1">
      <alignment horizontal="center" vertical="center"/>
    </xf>
    <xf numFmtId="1" fontId="1" fillId="0" borderId="11" xfId="0" applyNumberFormat="1" applyFont="1" applyBorder="1" applyAlignment="1">
      <alignment horizontal="center" vertical="center"/>
    </xf>
    <xf numFmtId="1" fontId="1" fillId="0" borderId="16" xfId="0" applyNumberFormat="1" applyFont="1" applyBorder="1" applyAlignment="1">
      <alignment horizontal="center" vertical="center"/>
    </xf>
    <xf numFmtId="0" fontId="7" fillId="0" borderId="0" xfId="0" applyFont="1" applyAlignment="1">
      <alignment horizontal="center" wrapText="1"/>
    </xf>
    <xf numFmtId="0" fontId="7" fillId="0" borderId="0" xfId="0" applyFont="1" applyAlignment="1">
      <alignment horizontal="center"/>
    </xf>
    <xf numFmtId="165" fontId="1" fillId="0" borderId="11" xfId="0" applyNumberFormat="1" applyFont="1" applyBorder="1" applyAlignment="1">
      <alignment horizontal="center" vertical="center" wrapText="1"/>
    </xf>
    <xf numFmtId="0" fontId="0" fillId="0" borderId="11" xfId="0" applyBorder="1" applyAlignment="1">
      <alignment/>
    </xf>
    <xf numFmtId="0" fontId="11" fillId="33" borderId="11" xfId="53" applyFont="1" applyFill="1" applyBorder="1" applyAlignment="1">
      <alignment horizontal="center" vertical="center" wrapText="1"/>
      <protection/>
    </xf>
    <xf numFmtId="0" fontId="11" fillId="0" borderId="11" xfId="53" applyFont="1" applyBorder="1" applyAlignment="1">
      <alignment horizontal="center" vertical="center" wrapText="1"/>
      <protection/>
    </xf>
    <xf numFmtId="0" fontId="3" fillId="0" borderId="0" xfId="0" applyFont="1" applyAlignment="1">
      <alignment horizontal="left" wrapText="1" indent="3"/>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9"/>
  <sheetViews>
    <sheetView zoomScalePageLayoutView="0" workbookViewId="0" topLeftCell="A7">
      <selection activeCell="A23" sqref="A23"/>
    </sheetView>
  </sheetViews>
  <sheetFormatPr defaultColWidth="9.00390625" defaultRowHeight="12.75"/>
  <cols>
    <col min="1" max="1" width="152.375" style="0" customWidth="1"/>
  </cols>
  <sheetData>
    <row r="1" ht="18.75">
      <c r="A1" s="17" t="s">
        <v>83</v>
      </c>
    </row>
    <row r="2" ht="18.75">
      <c r="A2" s="20" t="s">
        <v>84</v>
      </c>
    </row>
    <row r="3" ht="18.75">
      <c r="A3" s="17"/>
    </row>
    <row r="4" ht="18.75">
      <c r="A4" s="17"/>
    </row>
    <row r="5" ht="18.75">
      <c r="A5" s="17"/>
    </row>
    <row r="6" ht="18.75">
      <c r="A6" s="17"/>
    </row>
    <row r="7" ht="18.75">
      <c r="A7" s="17"/>
    </row>
    <row r="8" ht="18.75">
      <c r="A8" s="17"/>
    </row>
    <row r="9" ht="18.75">
      <c r="A9" s="18" t="s">
        <v>85</v>
      </c>
    </row>
    <row r="10" ht="18.75">
      <c r="A10" s="18"/>
    </row>
    <row r="11" ht="18.75">
      <c r="A11" s="19" t="s">
        <v>149</v>
      </c>
    </row>
    <row r="12" ht="18.75">
      <c r="A12" s="19"/>
    </row>
    <row r="13" ht="18.75">
      <c r="A13" s="19" t="s">
        <v>148</v>
      </c>
    </row>
    <row r="14" ht="18.75">
      <c r="A14" s="19"/>
    </row>
    <row r="15" ht="18.75">
      <c r="A15" s="19" t="s">
        <v>86</v>
      </c>
    </row>
    <row r="16" ht="18.75">
      <c r="A16" s="19"/>
    </row>
    <row r="17" ht="18.75">
      <c r="A17" s="19" t="s">
        <v>87</v>
      </c>
    </row>
    <row r="18" ht="18.75">
      <c r="A18" s="19"/>
    </row>
    <row r="19" ht="18.75">
      <c r="A19" s="19" t="s">
        <v>88</v>
      </c>
    </row>
    <row r="20" ht="18.75">
      <c r="A20" s="19"/>
    </row>
    <row r="21" ht="18.75">
      <c r="A21" s="19" t="s">
        <v>89</v>
      </c>
    </row>
    <row r="22" ht="18.75">
      <c r="A22" s="19"/>
    </row>
    <row r="23" ht="18.75">
      <c r="A23" s="19" t="s">
        <v>156</v>
      </c>
    </row>
    <row r="24" ht="18.75">
      <c r="A24" s="19"/>
    </row>
    <row r="25" ht="18.75">
      <c r="A25" s="19" t="s">
        <v>90</v>
      </c>
    </row>
    <row r="26" ht="18.75">
      <c r="A26" s="19"/>
    </row>
    <row r="27" ht="18.75">
      <c r="A27" s="19" t="s">
        <v>150</v>
      </c>
    </row>
    <row r="28" ht="18.75">
      <c r="A28" s="19"/>
    </row>
    <row r="29" ht="18.75">
      <c r="A29" s="19" t="s">
        <v>91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I52"/>
  <sheetViews>
    <sheetView tabSelected="1" zoomScaleSheetLayoutView="100" zoomScalePageLayoutView="0" workbookViewId="0" topLeftCell="A4">
      <pane xSplit="3" ySplit="4" topLeftCell="D8" activePane="bottomRight" state="frozen"/>
      <selection pane="topLeft" activeCell="A4" sqref="A4"/>
      <selection pane="topRight" activeCell="D4" sqref="D4"/>
      <selection pane="bottomLeft" activeCell="A8" sqref="A8"/>
      <selection pane="bottomRight" activeCell="D35" sqref="D35"/>
    </sheetView>
  </sheetViews>
  <sheetFormatPr defaultColWidth="9.00390625" defaultRowHeight="12.75"/>
  <cols>
    <col min="1" max="1" width="6.625" style="1" customWidth="1"/>
    <col min="2" max="2" width="31.00390625" style="1" customWidth="1"/>
    <col min="3" max="3" width="12.25390625" style="14" customWidth="1"/>
    <col min="4" max="4" width="25.75390625" style="14" customWidth="1"/>
    <col min="5" max="5" width="17.125" style="14" customWidth="1"/>
    <col min="6" max="6" width="24.375" style="1" customWidth="1"/>
    <col min="7" max="8" width="16.875" style="1" customWidth="1"/>
    <col min="9" max="16384" width="9.125" style="1" customWidth="1"/>
  </cols>
  <sheetData>
    <row r="1" ht="54" customHeight="1"/>
    <row r="4" spans="1:5" ht="31.5" customHeight="1">
      <c r="A4" s="68" t="s">
        <v>77</v>
      </c>
      <c r="B4" s="69"/>
      <c r="C4" s="69"/>
      <c r="D4" s="69"/>
      <c r="E4" s="69"/>
    </row>
    <row r="6" ht="15.75">
      <c r="F6" s="37"/>
    </row>
    <row r="7" spans="1:6" s="3" customFormat="1" ht="66">
      <c r="A7" s="2" t="s">
        <v>53</v>
      </c>
      <c r="B7" s="2" t="s">
        <v>0</v>
      </c>
      <c r="C7" s="2" t="s">
        <v>1</v>
      </c>
      <c r="D7" s="47" t="s">
        <v>56</v>
      </c>
      <c r="E7" s="48" t="s">
        <v>55</v>
      </c>
      <c r="F7" s="48" t="s">
        <v>54</v>
      </c>
    </row>
    <row r="8" spans="1:6" s="4" customFormat="1" ht="42" customHeight="1">
      <c r="A8" s="8" t="s">
        <v>2</v>
      </c>
      <c r="B8" s="9" t="s">
        <v>3</v>
      </c>
      <c r="C8" s="2"/>
      <c r="D8" s="12"/>
      <c r="E8" s="32"/>
      <c r="F8" s="32"/>
    </row>
    <row r="9" spans="1:9" s="4" customFormat="1" ht="28.5" customHeight="1">
      <c r="A9" s="8" t="s">
        <v>4</v>
      </c>
      <c r="B9" s="9" t="s">
        <v>5</v>
      </c>
      <c r="C9" s="2" t="s">
        <v>6</v>
      </c>
      <c r="D9" s="16">
        <v>3070913</v>
      </c>
      <c r="E9" s="46">
        <v>5082914</v>
      </c>
      <c r="F9" s="46">
        <v>4644636</v>
      </c>
      <c r="G9" s="41"/>
      <c r="H9" s="41"/>
      <c r="I9" s="41"/>
    </row>
    <row r="10" spans="1:9" s="4" customFormat="1" ht="28.5" customHeight="1">
      <c r="A10" s="8" t="s">
        <v>7</v>
      </c>
      <c r="B10" s="9" t="s">
        <v>8</v>
      </c>
      <c r="C10" s="2" t="s">
        <v>6</v>
      </c>
      <c r="D10" s="16">
        <v>-972217</v>
      </c>
      <c r="E10" s="46">
        <v>-711277</v>
      </c>
      <c r="F10" s="46">
        <v>-603926</v>
      </c>
      <c r="G10" s="41"/>
      <c r="H10" s="41"/>
      <c r="I10" s="41"/>
    </row>
    <row r="11" spans="1:9" s="4" customFormat="1" ht="59.25" customHeight="1">
      <c r="A11" s="8" t="s">
        <v>9</v>
      </c>
      <c r="B11" s="9" t="s">
        <v>10</v>
      </c>
      <c r="C11" s="2" t="s">
        <v>6</v>
      </c>
      <c r="D11" s="16">
        <v>-877219</v>
      </c>
      <c r="E11" s="46">
        <v>-229719</v>
      </c>
      <c r="F11" s="46">
        <v>-114054</v>
      </c>
      <c r="G11" s="41"/>
      <c r="H11" s="41"/>
      <c r="I11" s="41"/>
    </row>
    <row r="12" spans="1:9" s="4" customFormat="1" ht="27.75" customHeight="1">
      <c r="A12" s="8" t="s">
        <v>11</v>
      </c>
      <c r="B12" s="9" t="s">
        <v>12</v>
      </c>
      <c r="C12" s="2" t="s">
        <v>6</v>
      </c>
      <c r="D12" s="16">
        <v>-980368</v>
      </c>
      <c r="E12" s="39">
        <v>-808155</v>
      </c>
      <c r="F12" s="39">
        <v>-663693</v>
      </c>
      <c r="G12" s="41"/>
      <c r="H12" s="41"/>
      <c r="I12" s="41"/>
    </row>
    <row r="13" spans="1:6" s="4" customFormat="1" ht="41.25" customHeight="1">
      <c r="A13" s="8" t="s">
        <v>13</v>
      </c>
      <c r="B13" s="9" t="s">
        <v>14</v>
      </c>
      <c r="C13" s="2"/>
      <c r="D13" s="12"/>
      <c r="E13" s="32"/>
      <c r="F13" s="32"/>
    </row>
    <row r="14" spans="1:6" s="4" customFormat="1" ht="110.25">
      <c r="A14" s="8" t="s">
        <v>15</v>
      </c>
      <c r="B14" s="9" t="s">
        <v>65</v>
      </c>
      <c r="C14" s="2" t="s">
        <v>16</v>
      </c>
      <c r="D14" s="16">
        <f>D10/D9*100</f>
        <v>-31.65889102035779</v>
      </c>
      <c r="E14" s="16">
        <f>E10/E9*100</f>
        <v>-13.993488774352663</v>
      </c>
      <c r="F14" s="16">
        <f>F10/F9*100</f>
        <v>-13.00265510580377</v>
      </c>
    </row>
    <row r="15" spans="1:6" s="4" customFormat="1" ht="58.5" customHeight="1">
      <c r="A15" s="8" t="s">
        <v>17</v>
      </c>
      <c r="B15" s="9" t="s">
        <v>64</v>
      </c>
      <c r="C15" s="2"/>
      <c r="D15" s="12"/>
      <c r="E15" s="32"/>
      <c r="F15" s="32"/>
    </row>
    <row r="16" spans="1:6" s="4" customFormat="1" ht="60.75" customHeight="1">
      <c r="A16" s="8" t="s">
        <v>18</v>
      </c>
      <c r="B16" s="9" t="s">
        <v>57</v>
      </c>
      <c r="C16" s="2" t="s">
        <v>19</v>
      </c>
      <c r="D16" s="12"/>
      <c r="E16" s="32"/>
      <c r="F16" s="32"/>
    </row>
    <row r="17" spans="1:6" s="4" customFormat="1" ht="39.75" customHeight="1">
      <c r="A17" s="8" t="s">
        <v>20</v>
      </c>
      <c r="B17" s="9" t="s">
        <v>58</v>
      </c>
      <c r="C17" s="2" t="s">
        <v>21</v>
      </c>
      <c r="D17" s="12"/>
      <c r="E17" s="32"/>
      <c r="F17" s="32"/>
    </row>
    <row r="18" spans="1:6" s="5" customFormat="1" ht="24.75" customHeight="1">
      <c r="A18" s="10" t="s">
        <v>22</v>
      </c>
      <c r="B18" s="11" t="s">
        <v>59</v>
      </c>
      <c r="C18" s="2" t="s">
        <v>19</v>
      </c>
      <c r="D18" s="35">
        <v>35.4</v>
      </c>
      <c r="E18" s="34">
        <v>34.94</v>
      </c>
      <c r="F18" s="34">
        <v>35.6</v>
      </c>
    </row>
    <row r="19" spans="1:6" s="4" customFormat="1" ht="60" customHeight="1">
      <c r="A19" s="8" t="s">
        <v>60</v>
      </c>
      <c r="B19" s="9" t="s">
        <v>62</v>
      </c>
      <c r="C19" s="2" t="s">
        <v>61</v>
      </c>
      <c r="D19" s="49">
        <v>406202</v>
      </c>
      <c r="E19" s="50">
        <v>412352</v>
      </c>
      <c r="F19" s="50">
        <v>391382.5</v>
      </c>
    </row>
    <row r="20" spans="1:6" s="4" customFormat="1" ht="76.5" customHeight="1">
      <c r="A20" s="8" t="s">
        <v>24</v>
      </c>
      <c r="B20" s="9" t="s">
        <v>63</v>
      </c>
      <c r="C20" s="2" t="s">
        <v>23</v>
      </c>
      <c r="D20" s="12"/>
      <c r="E20" s="32"/>
      <c r="F20" s="32"/>
    </row>
    <row r="21" spans="1:6" s="4" customFormat="1" ht="85.5" customHeight="1">
      <c r="A21" s="8" t="s">
        <v>25</v>
      </c>
      <c r="B21" s="9" t="s">
        <v>82</v>
      </c>
      <c r="C21" s="2" t="s">
        <v>16</v>
      </c>
      <c r="D21" s="13">
        <v>5.92</v>
      </c>
      <c r="E21" s="13" t="s">
        <v>147</v>
      </c>
      <c r="F21" s="38" t="s">
        <v>154</v>
      </c>
    </row>
    <row r="22" spans="1:6" s="4" customFormat="1" ht="99" customHeight="1">
      <c r="A22" s="8" t="s">
        <v>26</v>
      </c>
      <c r="B22" s="9" t="s">
        <v>79</v>
      </c>
      <c r="C22" s="2"/>
      <c r="D22" s="13" t="s">
        <v>151</v>
      </c>
      <c r="E22" s="40" t="s">
        <v>152</v>
      </c>
      <c r="F22" s="40" t="s">
        <v>152</v>
      </c>
    </row>
    <row r="23" spans="1:6" s="4" customFormat="1" ht="86.25" customHeight="1">
      <c r="A23" s="8" t="s">
        <v>27</v>
      </c>
      <c r="B23" s="9" t="s">
        <v>66</v>
      </c>
      <c r="C23" s="2" t="s">
        <v>21</v>
      </c>
      <c r="D23" s="12"/>
      <c r="E23" s="32"/>
      <c r="F23" s="32"/>
    </row>
    <row r="24" spans="1:6" s="4" customFormat="1" ht="72" customHeight="1">
      <c r="A24" s="8" t="s">
        <v>28</v>
      </c>
      <c r="B24" s="9" t="s">
        <v>29</v>
      </c>
      <c r="C24" s="2" t="s">
        <v>6</v>
      </c>
      <c r="D24" s="65">
        <f>120826.6+46090.434</f>
        <v>166917.034</v>
      </c>
      <c r="E24" s="60">
        <f>83550.03+33887.88</f>
        <v>117437.91</v>
      </c>
      <c r="F24" s="60">
        <v>186594.77</v>
      </c>
    </row>
    <row r="25" spans="1:6" s="4" customFormat="1" ht="90" customHeight="1">
      <c r="A25" s="8" t="s">
        <v>30</v>
      </c>
      <c r="B25" s="9" t="s">
        <v>68</v>
      </c>
      <c r="C25" s="2" t="s">
        <v>6</v>
      </c>
      <c r="D25" s="65">
        <f>88394.44+46090.43</f>
        <v>134484.87</v>
      </c>
      <c r="E25" s="60">
        <f>63077.87+33887.88</f>
        <v>96965.75</v>
      </c>
      <c r="F25" s="60">
        <f>69687.47+1225.41+35884</f>
        <v>106796.88</v>
      </c>
    </row>
    <row r="26" spans="1:6" s="4" customFormat="1" ht="27" customHeight="1">
      <c r="A26" s="8"/>
      <c r="B26" s="9" t="s">
        <v>67</v>
      </c>
      <c r="C26" s="2"/>
      <c r="D26" s="44"/>
      <c r="E26" s="32"/>
      <c r="F26" s="33"/>
    </row>
    <row r="27" spans="1:6" s="4" customFormat="1" ht="27" customHeight="1">
      <c r="A27" s="8"/>
      <c r="B27" s="9" t="s">
        <v>31</v>
      </c>
      <c r="C27" s="2"/>
      <c r="D27" s="64">
        <v>25484.39</v>
      </c>
      <c r="E27" s="66">
        <v>28032.83</v>
      </c>
      <c r="F27" s="66">
        <v>30249.41</v>
      </c>
    </row>
    <row r="28" spans="1:6" s="4" customFormat="1" ht="27" customHeight="1">
      <c r="A28" s="8"/>
      <c r="B28" s="9" t="s">
        <v>32</v>
      </c>
      <c r="C28" s="2"/>
      <c r="D28" s="64">
        <v>15524.42</v>
      </c>
      <c r="E28" s="66">
        <v>0</v>
      </c>
      <c r="F28" s="66">
        <v>0</v>
      </c>
    </row>
    <row r="29" spans="1:6" s="4" customFormat="1" ht="27" customHeight="1">
      <c r="A29" s="8"/>
      <c r="B29" s="9" t="s">
        <v>33</v>
      </c>
      <c r="C29" s="2"/>
      <c r="D29" s="64">
        <v>4194.97</v>
      </c>
      <c r="E29" s="66">
        <f>4299+811.27</f>
        <v>5110.27</v>
      </c>
      <c r="F29" s="66">
        <v>4638.92</v>
      </c>
    </row>
    <row r="30" spans="1:6" s="4" customFormat="1" ht="85.5" customHeight="1">
      <c r="A30" s="8" t="s">
        <v>34</v>
      </c>
      <c r="B30" s="9" t="s">
        <v>69</v>
      </c>
      <c r="C30" s="2" t="s">
        <v>6</v>
      </c>
      <c r="D30" s="67">
        <v>32431.16</v>
      </c>
      <c r="E30" s="66">
        <v>20472.159999999996</v>
      </c>
      <c r="F30" s="60">
        <v>79797.06</v>
      </c>
    </row>
    <row r="31" spans="1:6" s="4" customFormat="1" ht="60.75" customHeight="1">
      <c r="A31" s="52" t="s">
        <v>35</v>
      </c>
      <c r="B31" s="53" t="s">
        <v>70</v>
      </c>
      <c r="C31" s="54" t="s">
        <v>6</v>
      </c>
      <c r="D31" s="44"/>
      <c r="E31" s="55">
        <v>0</v>
      </c>
      <c r="F31" s="55"/>
    </row>
    <row r="32" spans="1:8" s="4" customFormat="1" ht="43.5" customHeight="1">
      <c r="A32" s="40" t="s">
        <v>36</v>
      </c>
      <c r="B32" s="56" t="s">
        <v>78</v>
      </c>
      <c r="C32" s="57" t="s">
        <v>6</v>
      </c>
      <c r="D32" s="58">
        <v>0</v>
      </c>
      <c r="E32" s="33">
        <v>0</v>
      </c>
      <c r="F32" s="32"/>
      <c r="G32" s="51"/>
      <c r="H32" s="51"/>
    </row>
    <row r="33" spans="1:8" s="4" customFormat="1" ht="169.5" customHeight="1">
      <c r="A33" s="32"/>
      <c r="B33" s="56" t="s">
        <v>38</v>
      </c>
      <c r="C33" s="57"/>
      <c r="D33" s="45"/>
      <c r="E33" s="45" t="s">
        <v>80</v>
      </c>
      <c r="F33" s="32"/>
      <c r="G33" s="51"/>
      <c r="H33" s="51"/>
    </row>
    <row r="34" spans="1:8" s="4" customFormat="1" ht="27" customHeight="1">
      <c r="A34" s="40" t="s">
        <v>37</v>
      </c>
      <c r="B34" s="59" t="s">
        <v>39</v>
      </c>
      <c r="C34" s="57"/>
      <c r="D34" s="58"/>
      <c r="E34" s="32"/>
      <c r="F34" s="32"/>
      <c r="G34" s="51"/>
      <c r="H34" s="51"/>
    </row>
    <row r="35" spans="1:8" s="4" customFormat="1" ht="30.75" customHeight="1">
      <c r="A35" s="40"/>
      <c r="B35" s="56" t="s">
        <v>71</v>
      </c>
      <c r="C35" s="57" t="s">
        <v>40</v>
      </c>
      <c r="D35" s="58">
        <v>3288.88</v>
      </c>
      <c r="E35" s="33">
        <v>3502.5</v>
      </c>
      <c r="F35" s="33">
        <v>3471.28</v>
      </c>
      <c r="G35" s="51"/>
      <c r="H35" s="51"/>
    </row>
    <row r="36" spans="1:6" s="4" customFormat="1" ht="36.75" customHeight="1">
      <c r="A36" s="40"/>
      <c r="B36" s="56" t="s">
        <v>81</v>
      </c>
      <c r="C36" s="57" t="s">
        <v>41</v>
      </c>
      <c r="D36" s="58">
        <f>(D24-D32)/D35</f>
        <v>50.7519380457785</v>
      </c>
      <c r="E36" s="58">
        <f>(E24-E32)/E35</f>
        <v>33.52973875802998</v>
      </c>
      <c r="F36" s="58">
        <f>(F24-F32)/F35</f>
        <v>53.75388041298886</v>
      </c>
    </row>
    <row r="37" spans="1:6" s="4" customFormat="1" ht="63.75" customHeight="1">
      <c r="A37" s="40" t="s">
        <v>42</v>
      </c>
      <c r="B37" s="56" t="s">
        <v>43</v>
      </c>
      <c r="C37" s="57"/>
      <c r="D37" s="58"/>
      <c r="E37" s="32"/>
      <c r="F37" s="32"/>
    </row>
    <row r="38" spans="1:6" s="4" customFormat="1" ht="41.25" customHeight="1">
      <c r="A38" s="40" t="s">
        <v>44</v>
      </c>
      <c r="B38" s="56" t="s">
        <v>45</v>
      </c>
      <c r="C38" s="57" t="s">
        <v>46</v>
      </c>
      <c r="D38" s="58">
        <v>90.5</v>
      </c>
      <c r="E38" s="58">
        <v>99</v>
      </c>
      <c r="F38" s="58">
        <v>90.5</v>
      </c>
    </row>
    <row r="39" spans="1:6" s="4" customFormat="1" ht="47.25">
      <c r="A39" s="40" t="s">
        <v>47</v>
      </c>
      <c r="B39" s="56" t="s">
        <v>48</v>
      </c>
      <c r="C39" s="57" t="s">
        <v>72</v>
      </c>
      <c r="D39" s="58">
        <f>D27/12/D38*1000</f>
        <v>23466.289134438306</v>
      </c>
      <c r="E39" s="58">
        <f>E27/12/E38*1000</f>
        <v>23596.65824915825</v>
      </c>
      <c r="F39" s="58">
        <f>F27/12/F38*1000</f>
        <v>27853.968692449358</v>
      </c>
    </row>
    <row r="40" spans="1:6" s="4" customFormat="1" ht="64.5" customHeight="1">
      <c r="A40" s="40" t="s">
        <v>49</v>
      </c>
      <c r="B40" s="56" t="s">
        <v>50</v>
      </c>
      <c r="C40" s="57"/>
      <c r="D40" s="45" t="s">
        <v>153</v>
      </c>
      <c r="E40" s="70" t="s">
        <v>155</v>
      </c>
      <c r="F40" s="71"/>
    </row>
    <row r="41" spans="1:6" s="4" customFormat="1" ht="27" customHeight="1">
      <c r="A41" s="40"/>
      <c r="B41" s="59" t="s">
        <v>39</v>
      </c>
      <c r="C41" s="57"/>
      <c r="D41" s="60"/>
      <c r="E41" s="32"/>
      <c r="F41" s="32"/>
    </row>
    <row r="42" spans="1:6" s="4" customFormat="1" ht="64.5" customHeight="1">
      <c r="A42" s="40"/>
      <c r="B42" s="56" t="s">
        <v>51</v>
      </c>
      <c r="C42" s="57" t="s">
        <v>6</v>
      </c>
      <c r="D42" s="61">
        <v>9751206</v>
      </c>
      <c r="E42" s="32"/>
      <c r="F42" s="32"/>
    </row>
    <row r="43" spans="1:6" s="4" customFormat="1" ht="68.25" customHeight="1">
      <c r="A43" s="40"/>
      <c r="B43" s="56" t="s">
        <v>52</v>
      </c>
      <c r="C43" s="57" t="s">
        <v>6</v>
      </c>
      <c r="D43" s="58"/>
      <c r="E43" s="32"/>
      <c r="F43" s="32"/>
    </row>
    <row r="44" spans="1:5" s="7" customFormat="1" ht="19.5" customHeight="1">
      <c r="A44" s="6" t="s">
        <v>73</v>
      </c>
      <c r="C44" s="15"/>
      <c r="D44" s="15"/>
      <c r="E44" s="15"/>
    </row>
    <row r="45" spans="1:5" s="7" customFormat="1" ht="15.75">
      <c r="A45" s="6" t="s">
        <v>74</v>
      </c>
      <c r="C45" s="15"/>
      <c r="D45" s="15"/>
      <c r="E45" s="15"/>
    </row>
    <row r="46" spans="1:5" s="7" customFormat="1" ht="15.75">
      <c r="A46" s="6" t="s">
        <v>75</v>
      </c>
      <c r="C46" s="15"/>
      <c r="D46" s="15"/>
      <c r="E46" s="15"/>
    </row>
    <row r="47" spans="1:5" s="7" customFormat="1" ht="15.75">
      <c r="A47" s="6" t="s">
        <v>76</v>
      </c>
      <c r="C47" s="15"/>
      <c r="D47" s="15"/>
      <c r="E47" s="15"/>
    </row>
    <row r="50" spans="4:5" ht="15.75">
      <c r="D50" s="26"/>
      <c r="E50" s="26"/>
    </row>
    <row r="51" spans="4:5" ht="15.75">
      <c r="D51" s="26"/>
      <c r="E51" s="26"/>
    </row>
    <row r="52" spans="4:5" ht="15.75">
      <c r="D52" s="26"/>
      <c r="E52" s="26"/>
    </row>
  </sheetData>
  <sheetProtection/>
  <mergeCells count="2">
    <mergeCell ref="A4:E4"/>
    <mergeCell ref="E40:F40"/>
  </mergeCells>
  <printOptions/>
  <pageMargins left="0.15748031496062992" right="0.1968503937007874" top="0.2755905511811024" bottom="0.3937007874015748" header="0.1968503937007874" footer="0.1968503937007874"/>
  <pageSetup horizontalDpi="600" verticalDpi="600" orientation="landscape" paperSize="9" scale="70"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I46"/>
  <sheetViews>
    <sheetView zoomScalePageLayoutView="0" workbookViewId="0" topLeftCell="A19">
      <selection activeCell="C21" sqref="C21"/>
    </sheetView>
  </sheetViews>
  <sheetFormatPr defaultColWidth="9.00390625" defaultRowHeight="12.75"/>
  <cols>
    <col min="1" max="1" width="6.625" style="0" customWidth="1"/>
    <col min="2" max="2" width="36.625" style="0" customWidth="1"/>
    <col min="3" max="3" width="17.25390625" style="0" customWidth="1"/>
  </cols>
  <sheetData>
    <row r="1" spans="1:7" ht="64.5" customHeight="1">
      <c r="A1" s="1"/>
      <c r="B1" s="1"/>
      <c r="C1" s="1"/>
      <c r="D1" s="1"/>
      <c r="E1" s="1"/>
      <c r="F1" s="74"/>
      <c r="G1" s="74"/>
    </row>
    <row r="2" spans="1:7" ht="15.75">
      <c r="A2" s="1"/>
      <c r="B2" s="1"/>
      <c r="C2" s="1"/>
      <c r="D2" s="1"/>
      <c r="E2" s="1"/>
      <c r="F2" s="1"/>
      <c r="G2" s="1"/>
    </row>
    <row r="3" spans="1:7" ht="15.75">
      <c r="A3" s="1"/>
      <c r="B3" s="1"/>
      <c r="C3" s="1"/>
      <c r="D3" s="1"/>
      <c r="E3" s="1"/>
      <c r="F3" s="1"/>
      <c r="G3" s="1"/>
    </row>
    <row r="4" spans="1:7" ht="15.75">
      <c r="A4" s="1"/>
      <c r="B4" s="1"/>
      <c r="C4" s="1"/>
      <c r="D4" s="1"/>
      <c r="E4" s="1"/>
      <c r="F4" s="1"/>
      <c r="G4" s="1"/>
    </row>
    <row r="5" spans="1:7" ht="16.5">
      <c r="A5" s="68" t="s">
        <v>92</v>
      </c>
      <c r="B5" s="68"/>
      <c r="C5" s="68"/>
      <c r="D5" s="68"/>
      <c r="E5" s="68"/>
      <c r="F5" s="68"/>
      <c r="G5" s="68"/>
    </row>
    <row r="6" spans="1:7" ht="15.75">
      <c r="A6" s="1"/>
      <c r="B6" s="1"/>
      <c r="C6" s="1"/>
      <c r="D6" s="1"/>
      <c r="E6" s="1"/>
      <c r="F6" s="1"/>
      <c r="G6" s="1"/>
    </row>
    <row r="7" spans="1:7" ht="15.75" customHeight="1">
      <c r="A7" s="1"/>
      <c r="B7" s="1"/>
      <c r="C7" s="1"/>
      <c r="D7" s="1"/>
      <c r="E7" s="1"/>
      <c r="F7" s="1"/>
      <c r="G7" s="1"/>
    </row>
    <row r="8" spans="1:9" ht="67.5" customHeight="1">
      <c r="A8" s="73" t="s">
        <v>53</v>
      </c>
      <c r="B8" s="73" t="s">
        <v>0</v>
      </c>
      <c r="C8" s="73" t="s">
        <v>93</v>
      </c>
      <c r="D8" s="73" t="s">
        <v>94</v>
      </c>
      <c r="E8" s="73"/>
      <c r="F8" s="72" t="s">
        <v>95</v>
      </c>
      <c r="G8" s="72"/>
      <c r="H8" s="73" t="s">
        <v>96</v>
      </c>
      <c r="I8" s="73"/>
    </row>
    <row r="9" spans="1:9" ht="30">
      <c r="A9" s="73"/>
      <c r="B9" s="73"/>
      <c r="C9" s="73"/>
      <c r="D9" s="21" t="s">
        <v>97</v>
      </c>
      <c r="E9" s="21" t="s">
        <v>98</v>
      </c>
      <c r="F9" s="43" t="s">
        <v>97</v>
      </c>
      <c r="G9" s="43" t="s">
        <v>98</v>
      </c>
      <c r="H9" s="21" t="s">
        <v>97</v>
      </c>
      <c r="I9" s="21" t="s">
        <v>98</v>
      </c>
    </row>
    <row r="10" spans="1:9" ht="30" hidden="1">
      <c r="A10" s="22" t="s">
        <v>2</v>
      </c>
      <c r="B10" s="23" t="s">
        <v>99</v>
      </c>
      <c r="C10" s="22"/>
      <c r="D10" s="24"/>
      <c r="E10" s="24"/>
      <c r="F10" s="24"/>
      <c r="G10" s="24"/>
      <c r="H10" s="36"/>
      <c r="I10" s="36"/>
    </row>
    <row r="11" spans="1:9" ht="45" hidden="1">
      <c r="A11" s="22" t="s">
        <v>4</v>
      </c>
      <c r="B11" s="23" t="s">
        <v>100</v>
      </c>
      <c r="C11" s="22"/>
      <c r="D11" s="24"/>
      <c r="E11" s="24"/>
      <c r="F11" s="24"/>
      <c r="G11" s="24"/>
      <c r="H11" s="36"/>
      <c r="I11" s="36"/>
    </row>
    <row r="12" spans="1:9" ht="195" hidden="1">
      <c r="A12" s="22"/>
      <c r="B12" s="23" t="s">
        <v>101</v>
      </c>
      <c r="C12" s="22" t="s">
        <v>102</v>
      </c>
      <c r="D12" s="25"/>
      <c r="E12" s="25"/>
      <c r="F12" s="25"/>
      <c r="G12" s="25"/>
      <c r="H12" s="36"/>
      <c r="I12" s="36"/>
    </row>
    <row r="13" spans="1:9" ht="213" customHeight="1" hidden="1">
      <c r="A13" s="22"/>
      <c r="B13" s="23" t="s">
        <v>103</v>
      </c>
      <c r="C13" s="22" t="s">
        <v>104</v>
      </c>
      <c r="D13" s="25"/>
      <c r="E13" s="25"/>
      <c r="F13" s="25"/>
      <c r="G13" s="25"/>
      <c r="H13" s="36"/>
      <c r="I13" s="36"/>
    </row>
    <row r="14" spans="1:9" ht="30" hidden="1">
      <c r="A14" s="22" t="s">
        <v>7</v>
      </c>
      <c r="B14" s="23" t="s">
        <v>105</v>
      </c>
      <c r="C14" s="22"/>
      <c r="D14" s="24"/>
      <c r="E14" s="24"/>
      <c r="F14" s="24"/>
      <c r="G14" s="24"/>
      <c r="H14" s="36"/>
      <c r="I14" s="36"/>
    </row>
    <row r="15" spans="1:9" ht="15" hidden="1">
      <c r="A15" s="22"/>
      <c r="B15" s="23" t="s">
        <v>106</v>
      </c>
      <c r="C15" s="22"/>
      <c r="D15" s="28"/>
      <c r="E15" s="28"/>
      <c r="F15" s="28"/>
      <c r="G15" s="28"/>
      <c r="H15" s="36"/>
      <c r="I15" s="36"/>
    </row>
    <row r="16" spans="1:9" ht="17.25" customHeight="1">
      <c r="A16" s="22"/>
      <c r="B16" s="23" t="s">
        <v>107</v>
      </c>
      <c r="C16" s="22" t="s">
        <v>102</v>
      </c>
      <c r="D16" s="29">
        <v>301817.27</v>
      </c>
      <c r="E16" s="29">
        <v>267046.2</v>
      </c>
      <c r="F16" s="29">
        <v>199270.27</v>
      </c>
      <c r="G16" s="29">
        <v>199270.77</v>
      </c>
      <c r="H16" s="63">
        <v>327454.59</v>
      </c>
      <c r="I16" s="63">
        <v>378120.17</v>
      </c>
    </row>
    <row r="17" spans="1:9" ht="30">
      <c r="A17" s="22"/>
      <c r="B17" s="23" t="s">
        <v>108</v>
      </c>
      <c r="C17" s="22" t="s">
        <v>104</v>
      </c>
      <c r="D17" s="30">
        <v>83.84</v>
      </c>
      <c r="E17" s="30">
        <v>171.57</v>
      </c>
      <c r="F17" s="30">
        <v>75.8</v>
      </c>
      <c r="G17" s="30">
        <v>88.91</v>
      </c>
      <c r="H17" s="63">
        <v>91.68</v>
      </c>
      <c r="I17" s="63">
        <v>91.69</v>
      </c>
    </row>
    <row r="18" spans="1:9" ht="15">
      <c r="A18" s="22"/>
      <c r="B18" s="23" t="s">
        <v>109</v>
      </c>
      <c r="C18" s="22" t="s">
        <v>104</v>
      </c>
      <c r="D18" s="31">
        <v>324.92</v>
      </c>
      <c r="E18" s="31">
        <v>580.53</v>
      </c>
      <c r="F18" s="29">
        <v>273.22</v>
      </c>
      <c r="G18" s="29">
        <v>296.99</v>
      </c>
      <c r="H18" s="36">
        <v>449.69</v>
      </c>
      <c r="I18" s="36">
        <v>503.74</v>
      </c>
    </row>
    <row r="19" spans="1:9" ht="45">
      <c r="A19" s="22" t="s">
        <v>13</v>
      </c>
      <c r="B19" s="23" t="s">
        <v>110</v>
      </c>
      <c r="C19" s="22" t="s">
        <v>104</v>
      </c>
      <c r="D19" s="25"/>
      <c r="E19" s="25"/>
      <c r="F19" s="25"/>
      <c r="G19" s="25"/>
      <c r="H19" s="36"/>
      <c r="I19" s="36"/>
    </row>
    <row r="20" spans="1:9" ht="15">
      <c r="A20" s="22" t="s">
        <v>17</v>
      </c>
      <c r="B20" s="23" t="s">
        <v>111</v>
      </c>
      <c r="C20" s="22"/>
      <c r="D20" s="24"/>
      <c r="E20" s="24"/>
      <c r="F20" s="24"/>
      <c r="G20" s="24"/>
      <c r="H20" s="36"/>
      <c r="I20" s="36"/>
    </row>
    <row r="21" spans="1:9" ht="60">
      <c r="A21" s="22" t="s">
        <v>18</v>
      </c>
      <c r="B21" s="23" t="s">
        <v>112</v>
      </c>
      <c r="C21" s="22" t="s">
        <v>104</v>
      </c>
      <c r="D21" s="25"/>
      <c r="E21" s="25"/>
      <c r="F21" s="25"/>
      <c r="G21" s="25"/>
      <c r="H21" s="36"/>
      <c r="I21" s="36"/>
    </row>
    <row r="22" spans="1:9" ht="90">
      <c r="A22" s="22" t="s">
        <v>20</v>
      </c>
      <c r="B22" s="23" t="s">
        <v>113</v>
      </c>
      <c r="C22" s="22" t="s">
        <v>104</v>
      </c>
      <c r="D22" s="25"/>
      <c r="E22" s="25"/>
      <c r="F22" s="25"/>
      <c r="G22" s="25"/>
      <c r="H22" s="36"/>
      <c r="I22" s="36"/>
    </row>
    <row r="23" spans="1:9" ht="30">
      <c r="A23" s="22" t="s">
        <v>22</v>
      </c>
      <c r="B23" s="23" t="s">
        <v>114</v>
      </c>
      <c r="C23" s="22" t="s">
        <v>16</v>
      </c>
      <c r="D23" s="25"/>
      <c r="E23" s="25"/>
      <c r="F23" s="25"/>
      <c r="G23" s="25"/>
      <c r="H23" s="36"/>
      <c r="I23" s="36"/>
    </row>
    <row r="24" spans="1:9" ht="15">
      <c r="A24" s="22"/>
      <c r="B24" s="23" t="s">
        <v>115</v>
      </c>
      <c r="C24" s="22" t="s">
        <v>16</v>
      </c>
      <c r="D24" s="25"/>
      <c r="E24" s="25"/>
      <c r="F24" s="25"/>
      <c r="G24" s="25"/>
      <c r="H24" s="36"/>
      <c r="I24" s="36"/>
    </row>
    <row r="25" spans="1:9" ht="15">
      <c r="A25" s="22"/>
      <c r="B25" s="23" t="s">
        <v>116</v>
      </c>
      <c r="C25" s="22" t="s">
        <v>16</v>
      </c>
      <c r="D25" s="25"/>
      <c r="E25" s="25"/>
      <c r="F25" s="25"/>
      <c r="G25" s="25"/>
      <c r="H25" s="36"/>
      <c r="I25" s="36"/>
    </row>
    <row r="26" spans="1:9" ht="15">
      <c r="A26" s="22"/>
      <c r="B26" s="23" t="s">
        <v>117</v>
      </c>
      <c r="C26" s="22" t="s">
        <v>16</v>
      </c>
      <c r="D26" s="25"/>
      <c r="E26" s="25"/>
      <c r="F26" s="25"/>
      <c r="G26" s="25"/>
      <c r="H26" s="36"/>
      <c r="I26" s="36"/>
    </row>
    <row r="27" spans="1:9" ht="15">
      <c r="A27" s="22"/>
      <c r="B27" s="23" t="s">
        <v>118</v>
      </c>
      <c r="C27" s="22" t="s">
        <v>16</v>
      </c>
      <c r="D27" s="25"/>
      <c r="E27" s="25"/>
      <c r="F27" s="25"/>
      <c r="G27" s="25"/>
      <c r="H27" s="36"/>
      <c r="I27" s="36"/>
    </row>
    <row r="28" spans="1:9" ht="15">
      <c r="A28" s="22" t="s">
        <v>28</v>
      </c>
      <c r="B28" s="23" t="s">
        <v>119</v>
      </c>
      <c r="C28" s="22" t="s">
        <v>16</v>
      </c>
      <c r="D28" s="25"/>
      <c r="E28" s="25"/>
      <c r="F28" s="25"/>
      <c r="G28" s="25"/>
      <c r="H28" s="36"/>
      <c r="I28" s="36"/>
    </row>
    <row r="29" spans="1:9" ht="15">
      <c r="A29" s="22" t="s">
        <v>30</v>
      </c>
      <c r="B29" s="23" t="s">
        <v>120</v>
      </c>
      <c r="C29" s="22" t="s">
        <v>121</v>
      </c>
      <c r="D29" s="25"/>
      <c r="E29" s="25"/>
      <c r="F29" s="25"/>
      <c r="G29" s="25"/>
      <c r="H29" s="36"/>
      <c r="I29" s="36"/>
    </row>
    <row r="30" spans="1:9" ht="17.25" customHeight="1">
      <c r="A30" s="22"/>
      <c r="B30" s="23" t="s">
        <v>122</v>
      </c>
      <c r="C30" s="22" t="s">
        <v>121</v>
      </c>
      <c r="D30" s="25"/>
      <c r="E30" s="25"/>
      <c r="F30" s="25"/>
      <c r="G30" s="25"/>
      <c r="H30" s="36"/>
      <c r="I30" s="36"/>
    </row>
    <row r="31" spans="1:9" ht="17.25" customHeight="1">
      <c r="A31" s="22" t="s">
        <v>34</v>
      </c>
      <c r="B31" s="23" t="s">
        <v>123</v>
      </c>
      <c r="C31" s="22" t="s">
        <v>102</v>
      </c>
      <c r="D31" s="25"/>
      <c r="E31" s="25"/>
      <c r="F31" s="25"/>
      <c r="G31" s="25"/>
      <c r="H31" s="36"/>
      <c r="I31" s="36"/>
    </row>
    <row r="32" spans="1:9" ht="30">
      <c r="A32" s="22" t="s">
        <v>35</v>
      </c>
      <c r="B32" s="23" t="s">
        <v>124</v>
      </c>
      <c r="C32" s="22" t="s">
        <v>125</v>
      </c>
      <c r="D32" s="25">
        <v>817.36</v>
      </c>
      <c r="E32" s="25">
        <v>1254.8</v>
      </c>
      <c r="F32" s="25">
        <v>938</v>
      </c>
      <c r="G32" s="25">
        <v>948.65</v>
      </c>
      <c r="H32" s="42">
        <v>1785</v>
      </c>
      <c r="I32" s="62">
        <v>1785</v>
      </c>
    </row>
    <row r="33" spans="1:9" ht="30">
      <c r="A33" s="22" t="s">
        <v>126</v>
      </c>
      <c r="B33" s="23" t="s">
        <v>127</v>
      </c>
      <c r="C33" s="22" t="s">
        <v>125</v>
      </c>
      <c r="D33" s="25"/>
      <c r="E33" s="25"/>
      <c r="F33" s="25"/>
      <c r="G33" s="25"/>
      <c r="H33" s="36"/>
      <c r="I33" s="36"/>
    </row>
    <row r="34" spans="1:9" ht="15">
      <c r="A34" s="22" t="s">
        <v>128</v>
      </c>
      <c r="B34" s="23" t="s">
        <v>129</v>
      </c>
      <c r="C34" s="22" t="s">
        <v>125</v>
      </c>
      <c r="D34" s="25"/>
      <c r="E34" s="25"/>
      <c r="F34" s="25"/>
      <c r="G34" s="25"/>
      <c r="H34" s="36"/>
      <c r="I34" s="36"/>
    </row>
    <row r="35" spans="1:9" ht="18">
      <c r="A35" s="22"/>
      <c r="B35" s="23" t="s">
        <v>130</v>
      </c>
      <c r="C35" s="22" t="s">
        <v>125</v>
      </c>
      <c r="D35" s="25"/>
      <c r="E35" s="25"/>
      <c r="F35" s="25"/>
      <c r="G35" s="25"/>
      <c r="H35" s="36"/>
      <c r="I35" s="36"/>
    </row>
    <row r="36" spans="1:9" ht="18">
      <c r="A36" s="22"/>
      <c r="B36" s="23" t="s">
        <v>131</v>
      </c>
      <c r="C36" s="22" t="s">
        <v>125</v>
      </c>
      <c r="D36" s="25"/>
      <c r="E36" s="25"/>
      <c r="F36" s="25"/>
      <c r="G36" s="25"/>
      <c r="H36" s="36"/>
      <c r="I36" s="36"/>
    </row>
    <row r="37" spans="1:9" ht="18">
      <c r="A37" s="22"/>
      <c r="B37" s="23" t="s">
        <v>132</v>
      </c>
      <c r="C37" s="22" t="s">
        <v>125</v>
      </c>
      <c r="D37" s="25"/>
      <c r="E37" s="25"/>
      <c r="F37" s="25"/>
      <c r="G37" s="25"/>
      <c r="H37" s="36"/>
      <c r="I37" s="36"/>
    </row>
    <row r="38" spans="1:9" ht="18">
      <c r="A38" s="22"/>
      <c r="B38" s="23" t="s">
        <v>133</v>
      </c>
      <c r="C38" s="22" t="s">
        <v>125</v>
      </c>
      <c r="D38" s="25"/>
      <c r="E38" s="25"/>
      <c r="F38" s="25"/>
      <c r="G38" s="25"/>
      <c r="H38" s="36"/>
      <c r="I38" s="36"/>
    </row>
    <row r="39" spans="1:9" ht="17.25" customHeight="1">
      <c r="A39" s="22" t="s">
        <v>134</v>
      </c>
      <c r="B39" s="23" t="s">
        <v>135</v>
      </c>
      <c r="C39" s="22" t="s">
        <v>125</v>
      </c>
      <c r="D39" s="25"/>
      <c r="E39" s="25"/>
      <c r="F39" s="25"/>
      <c r="G39" s="25"/>
      <c r="H39" s="36"/>
      <c r="I39" s="36"/>
    </row>
    <row r="40" spans="1:9" ht="30">
      <c r="A40" s="22" t="s">
        <v>36</v>
      </c>
      <c r="B40" s="23" t="s">
        <v>136</v>
      </c>
      <c r="C40" s="22"/>
      <c r="D40" s="25"/>
      <c r="E40" s="25"/>
      <c r="F40" s="25"/>
      <c r="G40" s="25"/>
      <c r="H40" s="36"/>
      <c r="I40" s="36"/>
    </row>
    <row r="41" spans="1:9" ht="30">
      <c r="A41" s="22" t="s">
        <v>37</v>
      </c>
      <c r="B41" s="23" t="s">
        <v>137</v>
      </c>
      <c r="C41" s="22" t="s">
        <v>138</v>
      </c>
      <c r="D41" s="25"/>
      <c r="E41" s="25"/>
      <c r="F41" s="25"/>
      <c r="G41" s="25"/>
      <c r="H41" s="36"/>
      <c r="I41" s="36"/>
    </row>
    <row r="42" spans="1:9" ht="15">
      <c r="A42" s="22" t="s">
        <v>139</v>
      </c>
      <c r="B42" s="23" t="s">
        <v>140</v>
      </c>
      <c r="C42" s="22" t="s">
        <v>125</v>
      </c>
      <c r="D42" s="25"/>
      <c r="E42" s="25"/>
      <c r="F42" s="25"/>
      <c r="G42" s="25"/>
      <c r="H42" s="36"/>
      <c r="I42" s="36"/>
    </row>
    <row r="43" spans="1:9" ht="30">
      <c r="A43" s="22" t="s">
        <v>141</v>
      </c>
      <c r="B43" s="23" t="s">
        <v>142</v>
      </c>
      <c r="C43" s="22" t="s">
        <v>143</v>
      </c>
      <c r="D43" s="25"/>
      <c r="E43" s="25"/>
      <c r="F43" s="25"/>
      <c r="G43" s="25"/>
      <c r="H43" s="36"/>
      <c r="I43" s="36"/>
    </row>
    <row r="44" spans="1:9" ht="18" customHeight="1">
      <c r="A44" s="22"/>
      <c r="B44" s="23" t="s">
        <v>144</v>
      </c>
      <c r="C44" s="22" t="s">
        <v>143</v>
      </c>
      <c r="D44" s="25"/>
      <c r="E44" s="25"/>
      <c r="F44" s="25"/>
      <c r="G44" s="25"/>
      <c r="H44" s="36"/>
      <c r="I44" s="36"/>
    </row>
    <row r="45" spans="1:9" ht="15.75" customHeight="1">
      <c r="A45" s="22"/>
      <c r="B45" s="23" t="s">
        <v>145</v>
      </c>
      <c r="C45" s="22" t="s">
        <v>143</v>
      </c>
      <c r="D45" s="27"/>
      <c r="E45" s="27"/>
      <c r="F45" s="27"/>
      <c r="G45" s="27"/>
      <c r="H45" s="36"/>
      <c r="I45" s="36"/>
    </row>
    <row r="46" spans="1:7" ht="12.75">
      <c r="A46" s="6" t="s">
        <v>146</v>
      </c>
      <c r="B46" s="7"/>
      <c r="C46" s="7"/>
      <c r="D46" s="7"/>
      <c r="E46" s="7"/>
      <c r="F46" s="7"/>
      <c r="G46" s="7"/>
    </row>
  </sheetData>
  <sheetProtection/>
  <mergeCells count="8">
    <mergeCell ref="F8:G8"/>
    <mergeCell ref="H8:I8"/>
    <mergeCell ref="F1:G1"/>
    <mergeCell ref="A5:G5"/>
    <mergeCell ref="A8:A9"/>
    <mergeCell ref="B8:B9"/>
    <mergeCell ref="C8:C9"/>
    <mergeCell ref="D8:E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Никитина О.П.</cp:lastModifiedBy>
  <cp:lastPrinted>2015-04-22T05:01:16Z</cp:lastPrinted>
  <dcterms:created xsi:type="dcterms:W3CDTF">2014-08-15T10:06:32Z</dcterms:created>
  <dcterms:modified xsi:type="dcterms:W3CDTF">2015-04-30T09:05:44Z</dcterms:modified>
  <cp:category/>
  <cp:version/>
  <cp:contentType/>
  <cp:contentStatus/>
</cp:coreProperties>
</file>