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24735" windowHeight="11070" activeTab="2"/>
  </bookViews>
  <sheets>
    <sheet name="Приложение 1" sheetId="3" r:id="rId1"/>
    <sheet name="Приложение 2" sheetId="1" r:id="rId2"/>
    <sheet name="приложение 5" sheetId="2" r:id="rId3"/>
  </sheets>
  <definedNames>
    <definedName name="_xlnm.Print_Area" localSheetId="1">'Приложение 2'!$A$4:$F$15</definedName>
  </definedNames>
  <calcPr calcId="145621"/>
</workbook>
</file>

<file path=xl/calcChain.xml><?xml version="1.0" encoding="utf-8"?>
<calcChain xmlns="http://schemas.openxmlformats.org/spreadsheetml/2006/main">
  <c r="F26" i="1" l="1"/>
  <c r="F32" i="1"/>
  <c r="E26" i="1"/>
  <c r="D26" i="1"/>
  <c r="D40" i="1" l="1"/>
  <c r="E40" i="1"/>
  <c r="F40" i="1"/>
  <c r="F37" i="1"/>
  <c r="D37" i="1"/>
  <c r="E37" i="1"/>
  <c r="E15" i="1" l="1"/>
  <c r="F15" i="1"/>
  <c r="D15" i="1"/>
</calcChain>
</file>

<file path=xl/sharedStrings.xml><?xml version="1.0" encoding="utf-8"?>
<sst xmlns="http://schemas.openxmlformats.org/spreadsheetml/2006/main" count="220" uniqueCount="156">
  <si>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</si>
  <si>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</si>
  <si>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</si>
  <si>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</si>
  <si>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</si>
  <si>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</si>
  <si>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12"/>
        <rFont val="Times New Roman"/>
        <family val="1"/>
        <charset val="204"/>
      </rPr>
      <t>1</t>
    </r>
  </si>
  <si>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</si>
  <si>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</si>
  <si>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</si>
  <si>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</si>
  <si>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</si>
  <si>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</si>
  <si>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</si>
  <si>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</si>
  <si>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</si>
  <si>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</si>
  <si>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</si>
  <si>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</si>
  <si>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</si>
  <si>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</si>
  <si>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</si>
  <si>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</si>
  <si>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</si>
  <si>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</si>
  <si>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</si>
  <si>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</si>
  <si>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</si>
  <si>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</si>
  <si>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</si>
  <si>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</si>
  <si>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</si>
  <si>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</si>
  <si>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</si>
  <si>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</si>
  <si>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</si>
  <si>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</si>
  <si>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</si>
  <si>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</si>
  <si>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</si>
  <si>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</si>
  <si>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</si>
  <si>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</si>
  <si>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</si>
  <si>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</si>
  <si>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</si>
  <si>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</si>
  <si>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</si>
  <si>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</si>
  <si>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</si>
  <si>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</si>
  <si>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</si>
  <si>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</si>
  <si>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</si>
  <si>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</si>
  <si>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</si>
  <si>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</si>
  <si>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</si>
  <si>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</si>
  <si>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</si>
  <si>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</si>
  <si>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</si>
  <si>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Распоряжение Министерства строительства, жилищно-коммунального комплеска и транспорта Ульяновской области №379-од от 29.07.2014г.</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</si>
  <si>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</si>
  <si>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</si>
  <si>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</si>
  <si>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</si>
  <si>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</si>
  <si>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</si>
  <si>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</si>
  <si>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</si>
  <si>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</si>
  <si>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</si>
  <si>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</si>
  <si>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</si>
  <si>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</si>
  <si>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</si>
  <si>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</si>
  <si>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</si>
  <si>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</si>
  <si>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</si>
  <si>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</si>
  <si>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</si>
  <si>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</si>
  <si>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Отраслевое соглашение по атомной энергетике,промышленности и науке на 2015-2017 годы.Подписано генеральным директорои "Союза работодателей атомной промышленности,энергетики и науки России" ,председателем профсоза и генеральным директором концерна "Росатом".</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</si>
  <si>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</si>
  <si>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</si>
  <si>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</si>
  <si>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</si>
  <si>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</si>
  <si>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</si>
  <si>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</si>
  <si>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</si>
  <si>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</si>
  <si>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</si>
  <si>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</si>
  <si>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</si>
  <si>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</si>
  <si>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</si>
  <si>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</si>
  <si>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</si>
  <si>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</si>
  <si>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</si>
  <si>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</si>
  <si>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</si>
  <si>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</si>
  <si>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</si>
  <si>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</si>
  <si>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</si>
  <si>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</si>
  <si>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</si>
  <si>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</si>
  <si>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</si>
  <si>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</si>
  <si>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</si>
  <si>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</si>
  <si>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</si>
  <si>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</si>
  <si>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</si>
  <si>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</si>
  <si>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</si>
  <si>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</si>
  <si>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</si>
  <si>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</si>
  <si>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</si>
  <si>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</si>
  <si>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</si>
  <si>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</si>
  <si>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</si>
  <si>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</si>
  <si>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</si>
  <si>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</si>
  <si>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</si>
  <si>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</si>
  <si>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</si>
  <si>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</si>
  <si>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</si>
  <si>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</si>
  <si>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</si>
  <si>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</si>
  <si>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</si>
  <si>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</si>
  <si>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</si>
  <si>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</si>
  <si>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КПП: 730350001</t>
  </si>
  <si>
    <t>Адрес электронной почты: niiar@niiar.ru</t>
  </si>
  <si>
    <t>Контактный телефон: 8 (84235) 6-55-46</t>
  </si>
  <si>
    <t>Факс: 8 (84235) 3-58-47</t>
  </si>
  <si>
    <t>Тузов Александр Александрович</t>
  </si>
  <si>
    <t>4,06  (Приказ Минэкономразвития Ульяновской области №06-961 от 25.12.2014 г.)</t>
  </si>
  <si>
    <t>Приказ ДРЦТ Минэконом развития Ульяновской обл. №06-2582 №16.12.2014</t>
  </si>
  <si>
    <t>Приложение № 5</t>
  </si>
  <si>
    <t>к предложению о размере цен (тарифов), долгосрочных параметров регулирования</t>
  </si>
  <si>
    <t>Место нахождения: Россия, Ульяновская область, г.Димитровград, Западное шоссе, 9</t>
  </si>
  <si>
    <t>Фактический адрес: Россия, Ульяновская область, г.Димитровград, Западное шоссе, 9</t>
  </si>
  <si>
    <t>Ф.И.О. руководителя: директор  АО "ГНЦ НИИАР"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</si>
</sst>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2"/>
      <color theme="1"/>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0" fillId="0" borderId="0"/>
  </cellStyleXfs>
  <cellXfs count="70">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0" borderId="1" xfId="1" applyFont="1" applyBorder="1" applyAlignment="1">
      <alignment horizontal="center" wrapText="1"/>
    </xf>
    <xf numFmtId="0" fontId="2" fillId="0" borderId="1" xfId="1" applyFont="1" applyBorder="1" applyAlignment="1">
      <alignment horizontal="left" wrapText="1"/>
    </xf>
    <xf numFmtId="0" fontId="5" fillId="0" borderId="1" xfId="1" applyFont="1" applyBorder="1" applyAlignment="1">
      <alignment horizontal="left" vertical="top" wrapText="1"/>
    </xf>
    <xf numFmtId="0" fontId="4" fillId="0" borderId="0" xfId="1" applyFont="1" applyAlignment="1">
      <alignment horizontal="center" vertical="center"/>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2" fillId="0" borderId="0" xfId="1" applyFont="1" applyFill="1" applyAlignment="1">
      <alignment horizontal="center"/>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0" fillId="0" borderId="2" xfId="0" applyBorder="1"/>
    <xf numFmtId="164" fontId="2" fillId="0" borderId="2" xfId="0" applyNumberFormat="1" applyFont="1" applyBorder="1" applyAlignment="1">
      <alignment horizontal="center" vertical="center" wrapText="1"/>
    </xf>
    <xf numFmtId="0" fontId="0" fillId="0" borderId="2" xfId="0" applyBorder="1" applyAlignment="1">
      <alignment vertical="center"/>
    </xf>
    <xf numFmtId="0" fontId="2" fillId="0" borderId="0" xfId="0" applyFont="1"/>
    <xf numFmtId="0" fontId="11" fillId="0" borderId="2" xfId="2" applyFont="1" applyBorder="1" applyAlignment="1">
      <alignment horizontal="center" vertical="center" wrapText="1"/>
    </xf>
    <xf numFmtId="0" fontId="11" fillId="2" borderId="2" xfId="2" applyFont="1" applyFill="1" applyBorder="1" applyAlignment="1">
      <alignment horizontal="center" vertical="center" wrapText="1"/>
    </xf>
    <xf numFmtId="0" fontId="11" fillId="0" borderId="2" xfId="2" applyFont="1" applyBorder="1" applyAlignment="1">
      <alignment horizontal="center" vertical="top" wrapText="1"/>
    </xf>
    <xf numFmtId="0" fontId="11" fillId="0" borderId="2" xfId="2" applyFont="1" applyBorder="1" applyAlignment="1">
      <alignment horizontal="left" vertical="top" wrapText="1"/>
    </xf>
    <xf numFmtId="0" fontId="11" fillId="0" borderId="2" xfId="2" applyFont="1" applyBorder="1" applyAlignment="1">
      <alignment horizontal="center" vertical="top"/>
    </xf>
    <xf numFmtId="0" fontId="11" fillId="0" borderId="2" xfId="2" applyFont="1" applyBorder="1" applyAlignment="1">
      <alignment horizontal="center" vertical="center"/>
    </xf>
    <xf numFmtId="0" fontId="11" fillId="2" borderId="2" xfId="2" applyFont="1" applyFill="1" applyBorder="1" applyAlignment="1">
      <alignment horizontal="center" vertical="top"/>
    </xf>
    <xf numFmtId="49" fontId="11" fillId="0" borderId="2" xfId="2" applyNumberFormat="1" applyFont="1" applyBorder="1" applyAlignment="1">
      <alignment horizontal="center" vertical="top"/>
    </xf>
    <xf numFmtId="0" fontId="6" fillId="0" borderId="0" xfId="0" applyFont="1"/>
    <xf numFmtId="0" fontId="4" fillId="0" borderId="0" xfId="0" applyFont="1"/>
    <xf numFmtId="0" fontId="13" fillId="0" borderId="0" xfId="0" applyFont="1" applyAlignment="1">
      <alignment horizontal="left"/>
    </xf>
    <xf numFmtId="0" fontId="0" fillId="0" borderId="0" xfId="0" applyAlignment="1">
      <alignment horizontal="left"/>
    </xf>
    <xf numFmtId="0" fontId="14" fillId="0" borderId="0" xfId="0" applyFont="1"/>
    <xf numFmtId="165" fontId="15" fillId="0" borderId="2" xfId="0" applyNumberFormat="1" applyFont="1" applyBorder="1" applyAlignment="1">
      <alignment horizontal="center"/>
    </xf>
    <xf numFmtId="0" fontId="0" fillId="0" borderId="2" xfId="0" applyBorder="1" applyAlignment="1">
      <alignment horizontal="center" vertical="center"/>
    </xf>
    <xf numFmtId="0" fontId="11" fillId="0" borderId="2" xfId="2" applyFont="1" applyBorder="1" applyAlignment="1">
      <alignment horizontal="left" vertical="center" wrapText="1"/>
    </xf>
    <xf numFmtId="165" fontId="11" fillId="2" borderId="2" xfId="2" applyNumberFormat="1" applyFont="1" applyFill="1" applyBorder="1" applyAlignment="1">
      <alignment horizontal="center" vertical="center"/>
    </xf>
    <xf numFmtId="0" fontId="0" fillId="0" borderId="2" xfId="0" applyBorder="1" applyAlignment="1">
      <alignment horizontal="center"/>
    </xf>
    <xf numFmtId="0" fontId="0" fillId="0" borderId="0" xfId="0" applyAlignment="1"/>
    <xf numFmtId="0" fontId="11" fillId="2" borderId="2" xfId="2" applyFont="1" applyFill="1" applyBorder="1" applyAlignment="1">
      <alignment horizontal="center" vertical="center"/>
    </xf>
    <xf numFmtId="2" fontId="0" fillId="2" borderId="2" xfId="0" applyNumberFormat="1" applyFill="1" applyBorder="1" applyAlignment="1">
      <alignment horizontal="center" vertical="center"/>
    </xf>
    <xf numFmtId="165" fontId="0" fillId="2" borderId="2" xfId="0" applyNumberFormat="1" applyFill="1" applyBorder="1" applyAlignment="1">
      <alignment horizontal="center" vertical="center"/>
    </xf>
    <xf numFmtId="4" fontId="0" fillId="0" borderId="0" xfId="0" applyNumberFormat="1"/>
    <xf numFmtId="0" fontId="2" fillId="2" borderId="2" xfId="1" applyFont="1" applyFill="1" applyBorder="1" applyAlignment="1">
      <alignment horizontal="center" vertical="center" wrapText="1"/>
    </xf>
    <xf numFmtId="3" fontId="9"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2" xfId="0" applyFont="1" applyBorder="1" applyAlignment="1">
      <alignment vertical="top"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0" fillId="0" borderId="0" xfId="0" applyAlignment="1">
      <alignment vertical="top"/>
    </xf>
    <xf numFmtId="1" fontId="11" fillId="2" borderId="2" xfId="2" applyNumberFormat="1" applyFont="1" applyFill="1" applyBorder="1" applyAlignment="1">
      <alignment horizontal="center" vertical="center"/>
    </xf>
    <xf numFmtId="1" fontId="0" fillId="0" borderId="2" xfId="0" applyNumberFormat="1" applyBorder="1" applyAlignment="1">
      <alignment vertical="center"/>
    </xf>
    <xf numFmtId="1" fontId="0" fillId="0" borderId="2" xfId="0" applyNumberFormat="1" applyBorder="1" applyAlignment="1">
      <alignment horizontal="center" vertical="center"/>
    </xf>
    <xf numFmtId="4" fontId="0" fillId="0" borderId="2" xfId="0" applyNumberFormat="1" applyBorder="1" applyAlignment="1">
      <alignment horizontal="center"/>
    </xf>
    <xf numFmtId="0" fontId="8" fillId="0" borderId="0" xfId="0" applyFont="1" applyAlignment="1">
      <alignment horizontal="center" wrapText="1"/>
    </xf>
    <xf numFmtId="0" fontId="0" fillId="0" borderId="0" xfId="0" applyAlignment="1"/>
    <xf numFmtId="0" fontId="8" fillId="0" borderId="0" xfId="1" applyFont="1" applyAlignment="1">
      <alignment horizontal="center" wrapText="1"/>
    </xf>
    <xf numFmtId="0" fontId="8" fillId="0" borderId="0" xfId="1" applyFont="1" applyAlignment="1">
      <alignment horizontal="center"/>
    </xf>
    <xf numFmtId="164" fontId="2" fillId="0" borderId="4" xfId="0" applyNumberFormat="1" applyFont="1" applyBorder="1" applyAlignment="1">
      <alignment horizontal="center" vertical="center" wrapText="1"/>
    </xf>
    <xf numFmtId="0" fontId="0" fillId="0" borderId="5" xfId="0" applyBorder="1" applyAlignment="1"/>
    <xf numFmtId="0" fontId="0" fillId="0" borderId="6" xfId="0" applyBorder="1" applyAlignment="1"/>
    <xf numFmtId="0" fontId="0" fillId="0" borderId="0" xfId="0" applyAlignment="1" applyProtection="1">
      <alignment wrapText="1"/>
      <protection locked="0"/>
    </xf>
    <xf numFmtId="0" fontId="11" fillId="0" borderId="2" xfId="2" applyFont="1" applyBorder="1" applyAlignment="1">
      <alignment horizontal="center" vertical="center" wrapText="1"/>
    </xf>
    <xf numFmtId="0" fontId="11" fillId="2" borderId="2" xfId="2"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vertical="center"/>
    </xf>
  </cellXfs>
  <cellStyles count="3">
    <cellStyle name="Обычный" xfId="0" builtinId="0"/>
    <cellStyle name="Обычный 2" xfId="1"/>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31"/>
  <sheetViews>
    <sheetView topLeftCell="A4" workbookViewId="0">
      <selection activeCell="G16" sqref="G16"/>
    </sheetView>
  </sheetViews>
  <sheetFormatPr defaultRowHeight="15" x14ac:dyDescent="0.25"/>
  <sheetData>
    <row r="9" spans="1:2" ht="18.75" x14ac:dyDescent="0.3">
      <c r="A9" s="30" t="s">
        <v>140</v>
      </c>
      <c r="B9" s="31"/>
    </row>
    <row r="10" spans="1:2" ht="18.75" x14ac:dyDescent="0.3">
      <c r="A10" s="30"/>
      <c r="B10" s="31"/>
    </row>
    <row r="11" spans="1:2" ht="18.75" x14ac:dyDescent="0.3">
      <c r="A11" s="30" t="s">
        <v>141</v>
      </c>
      <c r="B11" s="31"/>
    </row>
    <row r="12" spans="1:2" ht="18.75" x14ac:dyDescent="0.3">
      <c r="A12" s="30"/>
      <c r="B12" s="31"/>
    </row>
    <row r="13" spans="1:2" ht="18.75" x14ac:dyDescent="0.3">
      <c r="A13" s="30" t="s">
        <v>142</v>
      </c>
      <c r="B13" s="31"/>
    </row>
    <row r="14" spans="1:2" ht="18.75" x14ac:dyDescent="0.3">
      <c r="A14" s="30"/>
      <c r="B14" s="31"/>
    </row>
    <row r="15" spans="1:2" ht="18.75" x14ac:dyDescent="0.3">
      <c r="A15" s="30" t="s">
        <v>153</v>
      </c>
      <c r="B15" s="31"/>
    </row>
    <row r="16" spans="1:2" ht="18.75" x14ac:dyDescent="0.3">
      <c r="A16" s="30"/>
      <c r="B16" s="31"/>
    </row>
    <row r="17" spans="1:7" ht="18.75" x14ac:dyDescent="0.3">
      <c r="A17" s="30" t="s">
        <v>154</v>
      </c>
      <c r="B17" s="31"/>
    </row>
    <row r="18" spans="1:7" ht="18.75" x14ac:dyDescent="0.3">
      <c r="A18" s="30"/>
      <c r="B18" s="31"/>
    </row>
    <row r="19" spans="1:7" ht="18.75" x14ac:dyDescent="0.3">
      <c r="A19" s="30" t="s">
        <v>143</v>
      </c>
      <c r="B19" s="31"/>
    </row>
    <row r="20" spans="1:7" ht="18.75" x14ac:dyDescent="0.3">
      <c r="A20" s="30"/>
      <c r="B20" s="31"/>
    </row>
    <row r="21" spans="1:7" ht="18.75" x14ac:dyDescent="0.3">
      <c r="A21" s="30" t="s">
        <v>144</v>
      </c>
      <c r="B21" s="31"/>
    </row>
    <row r="22" spans="1:7" ht="18.75" x14ac:dyDescent="0.3">
      <c r="A22" s="30"/>
      <c r="B22" s="31"/>
    </row>
    <row r="23" spans="1:7" ht="18.75" x14ac:dyDescent="0.3">
      <c r="A23" s="30" t="s">
        <v>155</v>
      </c>
      <c r="B23" s="31"/>
    </row>
    <row r="24" spans="1:7" ht="18.75" x14ac:dyDescent="0.3">
      <c r="A24" s="30"/>
      <c r="B24" s="31"/>
      <c r="D24" s="32" t="s">
        <v>148</v>
      </c>
      <c r="E24" s="32"/>
      <c r="F24" s="32"/>
      <c r="G24" s="32"/>
    </row>
    <row r="25" spans="1:7" ht="18.75" x14ac:dyDescent="0.3">
      <c r="A25" s="30"/>
      <c r="B25" s="31"/>
    </row>
    <row r="26" spans="1:7" ht="18.75" x14ac:dyDescent="0.3">
      <c r="A26" s="30"/>
      <c r="B26" s="31"/>
    </row>
    <row r="27" spans="1:7" ht="18.75" x14ac:dyDescent="0.3">
      <c r="A27" s="30" t="s">
        <v>145</v>
      </c>
      <c r="B27" s="31"/>
    </row>
    <row r="28" spans="1:7" ht="18.75" x14ac:dyDescent="0.3">
      <c r="A28" s="30"/>
      <c r="B28" s="31"/>
    </row>
    <row r="29" spans="1:7" ht="18.75" x14ac:dyDescent="0.3">
      <c r="A29" s="30" t="s">
        <v>146</v>
      </c>
      <c r="B29" s="31"/>
    </row>
    <row r="30" spans="1:7" ht="18.75" x14ac:dyDescent="0.3">
      <c r="A30" s="30"/>
      <c r="B30" s="31"/>
    </row>
    <row r="31" spans="1:7" ht="18.75" x14ac:dyDescent="0.3">
      <c r="A31" s="30" t="s">
        <v>147</v>
      </c>
      <c r="B31"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activeCell="B8" sqref="B8"/>
    </sheetView>
  </sheetViews>
  <sheetFormatPr defaultRowHeight="15" x14ac:dyDescent="0.25"/>
  <cols>
    <col min="1" max="1" width="6.7109375" customWidth="1"/>
    <col min="2" max="2" width="37" customWidth="1"/>
    <col min="3" max="3" width="17" customWidth="1"/>
    <col min="4" max="5" width="23.5703125" customWidth="1"/>
    <col min="6" max="6" width="23.140625" customWidth="1"/>
    <col min="7" max="7" width="10" bestFit="1" customWidth="1"/>
  </cols>
  <sheetData>
    <row r="1" spans="1:12" ht="63.75" x14ac:dyDescent="0.25">
      <c r="A1" s="19"/>
      <c r="B1" s="19"/>
      <c r="C1" s="48"/>
      <c r="F1" s="49" t="s">
        <v>0</v>
      </c>
    </row>
    <row r="2" spans="1:12" ht="15.75" x14ac:dyDescent="0.25">
      <c r="A2" s="19"/>
      <c r="B2" s="19"/>
      <c r="C2" s="48"/>
    </row>
    <row r="3" spans="1:12" ht="15.75" x14ac:dyDescent="0.25">
      <c r="A3" s="19"/>
      <c r="B3" s="19"/>
      <c r="C3" s="48"/>
    </row>
    <row r="4" spans="1:12" s="69" customFormat="1" ht="40.5" customHeight="1" x14ac:dyDescent="0.25">
      <c r="A4" s="66" t="s">
        <v>1</v>
      </c>
      <c r="B4" s="67"/>
      <c r="C4" s="67"/>
      <c r="D4" s="68"/>
      <c r="E4" s="68"/>
      <c r="F4" s="68"/>
    </row>
    <row r="5" spans="1:12" ht="16.5" x14ac:dyDescent="0.25">
      <c r="A5" s="58"/>
      <c r="B5" s="59"/>
      <c r="C5" s="59"/>
      <c r="D5" s="57"/>
      <c r="E5" s="57"/>
      <c r="F5" s="57"/>
      <c r="G5" s="57"/>
      <c r="H5" s="57"/>
      <c r="I5" s="57"/>
      <c r="J5" s="57"/>
      <c r="K5" s="57"/>
      <c r="L5" s="57"/>
    </row>
    <row r="7" spans="1:12" ht="15.75" x14ac:dyDescent="0.25">
      <c r="A7" s="1"/>
      <c r="B7" s="1"/>
      <c r="C7" s="1"/>
      <c r="D7" s="13"/>
      <c r="E7" s="13"/>
      <c r="F7" s="13"/>
    </row>
    <row r="8" spans="1:12" ht="78.75" x14ac:dyDescent="0.25">
      <c r="A8" s="2" t="s">
        <v>2</v>
      </c>
      <c r="B8" s="2" t="s">
        <v>3</v>
      </c>
      <c r="C8" s="2" t="s">
        <v>4</v>
      </c>
      <c r="D8" s="43" t="s">
        <v>5</v>
      </c>
      <c r="E8" s="43" t="s">
        <v>6</v>
      </c>
      <c r="F8" s="43" t="s">
        <v>7</v>
      </c>
    </row>
    <row r="9" spans="1:12" ht="31.5" x14ac:dyDescent="0.25">
      <c r="A9" s="5" t="s">
        <v>8</v>
      </c>
      <c r="B9" s="6" t="s">
        <v>9</v>
      </c>
      <c r="C9" s="2"/>
      <c r="D9" s="16"/>
      <c r="E9" s="16"/>
      <c r="F9" s="16"/>
    </row>
    <row r="10" spans="1:12" ht="15.75" x14ac:dyDescent="0.25">
      <c r="A10" s="5" t="s">
        <v>10</v>
      </c>
      <c r="B10" s="6" t="s">
        <v>11</v>
      </c>
      <c r="C10" s="2" t="s">
        <v>12</v>
      </c>
      <c r="D10" s="44">
        <v>4119072</v>
      </c>
      <c r="E10" s="44">
        <v>4917892</v>
      </c>
      <c r="F10" s="44">
        <v>5093537</v>
      </c>
    </row>
    <row r="11" spans="1:12" ht="15.75" x14ac:dyDescent="0.25">
      <c r="A11" s="5" t="s">
        <v>13</v>
      </c>
      <c r="B11" s="6" t="s">
        <v>14</v>
      </c>
      <c r="C11" s="2" t="s">
        <v>12</v>
      </c>
      <c r="D11" s="44">
        <v>-884567</v>
      </c>
      <c r="E11" s="44">
        <v>-604525</v>
      </c>
      <c r="F11" s="44">
        <v>-175494</v>
      </c>
    </row>
    <row r="12" spans="1:12" ht="31.5" x14ac:dyDescent="0.25">
      <c r="A12" s="5" t="s">
        <v>15</v>
      </c>
      <c r="B12" s="6" t="s">
        <v>16</v>
      </c>
      <c r="C12" s="2" t="s">
        <v>12</v>
      </c>
      <c r="D12" s="44">
        <v>-448254</v>
      </c>
      <c r="E12" s="44">
        <v>-110284</v>
      </c>
      <c r="F12" s="44">
        <v>192736</v>
      </c>
    </row>
    <row r="13" spans="1:12" ht="15.75" x14ac:dyDescent="0.25">
      <c r="A13" s="5" t="s">
        <v>17</v>
      </c>
      <c r="B13" s="6" t="s">
        <v>18</v>
      </c>
      <c r="C13" s="2" t="s">
        <v>12</v>
      </c>
      <c r="D13" s="44">
        <v>-677960</v>
      </c>
      <c r="E13" s="44">
        <v>-823518</v>
      </c>
      <c r="F13" s="44">
        <v>-650191</v>
      </c>
    </row>
    <row r="14" spans="1:12" ht="31.5" x14ac:dyDescent="0.25">
      <c r="A14" s="5" t="s">
        <v>19</v>
      </c>
      <c r="B14" s="6" t="s">
        <v>20</v>
      </c>
      <c r="C14" s="2"/>
      <c r="D14" s="44"/>
      <c r="E14" s="44"/>
      <c r="F14" s="44"/>
    </row>
    <row r="15" spans="1:12" ht="78.75" x14ac:dyDescent="0.25">
      <c r="A15" s="5" t="s">
        <v>21</v>
      </c>
      <c r="B15" s="6" t="s">
        <v>22</v>
      </c>
      <c r="C15" s="2" t="s">
        <v>23</v>
      </c>
      <c r="D15" s="45">
        <f>D11/D10*100</f>
        <v>-21.474909882614337</v>
      </c>
      <c r="E15" s="45">
        <f>E11/E10*100</f>
        <v>-12.292360222631974</v>
      </c>
      <c r="F15" s="46">
        <f t="shared" ref="F15" si="0">F11/F10*100</f>
        <v>-3.4454250553201047</v>
      </c>
    </row>
    <row r="16" spans="1:12" ht="31.5" x14ac:dyDescent="0.25">
      <c r="A16" s="5" t="s">
        <v>24</v>
      </c>
      <c r="B16" s="6" t="s">
        <v>25</v>
      </c>
      <c r="C16" s="2"/>
      <c r="D16" s="16"/>
      <c r="E16" s="16"/>
      <c r="F16" s="16"/>
    </row>
    <row r="17" spans="1:7" ht="50.25" x14ac:dyDescent="0.25">
      <c r="A17" s="5" t="s">
        <v>26</v>
      </c>
      <c r="B17" s="6" t="s">
        <v>27</v>
      </c>
      <c r="C17" s="2" t="s">
        <v>28</v>
      </c>
      <c r="D17" s="16"/>
      <c r="E17" s="16"/>
      <c r="F17" s="16"/>
    </row>
    <row r="18" spans="1:7" ht="34.5" x14ac:dyDescent="0.25">
      <c r="A18" s="5" t="s">
        <v>29</v>
      </c>
      <c r="B18" s="6" t="s">
        <v>30</v>
      </c>
      <c r="C18" s="2" t="s">
        <v>31</v>
      </c>
      <c r="D18" s="16"/>
      <c r="E18" s="16"/>
      <c r="F18" s="16"/>
    </row>
    <row r="19" spans="1:7" ht="18.75" x14ac:dyDescent="0.25">
      <c r="A19" s="7" t="s">
        <v>32</v>
      </c>
      <c r="B19" s="8" t="s">
        <v>33</v>
      </c>
      <c r="C19" s="2" t="s">
        <v>28</v>
      </c>
      <c r="D19" s="33">
        <v>37.369300000000003</v>
      </c>
      <c r="E19" s="33">
        <v>35.968699999999998</v>
      </c>
      <c r="F19" s="33">
        <v>37.6494</v>
      </c>
    </row>
    <row r="20" spans="1:7" ht="50.25" x14ac:dyDescent="0.25">
      <c r="A20" s="5" t="s">
        <v>34</v>
      </c>
      <c r="B20" s="6" t="s">
        <v>35</v>
      </c>
      <c r="C20" s="2" t="s">
        <v>36</v>
      </c>
      <c r="D20" s="34">
        <v>117872</v>
      </c>
      <c r="E20" s="54">
        <v>114906.5</v>
      </c>
      <c r="F20" s="34">
        <v>116792</v>
      </c>
    </row>
    <row r="21" spans="1:7" ht="66" x14ac:dyDescent="0.25">
      <c r="A21" s="5" t="s">
        <v>37</v>
      </c>
      <c r="B21" s="6" t="s">
        <v>38</v>
      </c>
      <c r="C21" s="2" t="s">
        <v>39</v>
      </c>
      <c r="D21" s="16"/>
      <c r="E21" s="16"/>
      <c r="F21" s="16"/>
    </row>
    <row r="22" spans="1:7" ht="78.75" x14ac:dyDescent="0.25">
      <c r="A22" s="5" t="s">
        <v>40</v>
      </c>
      <c r="B22" s="6" t="s">
        <v>41</v>
      </c>
      <c r="C22" s="2" t="s">
        <v>23</v>
      </c>
      <c r="D22" s="14" t="s">
        <v>149</v>
      </c>
      <c r="E22" s="14" t="s">
        <v>149</v>
      </c>
      <c r="F22" s="47" t="s">
        <v>149</v>
      </c>
    </row>
    <row r="23" spans="1:7" ht="94.5" customHeight="1" x14ac:dyDescent="0.25">
      <c r="A23" s="5" t="s">
        <v>42</v>
      </c>
      <c r="B23" s="6" t="s">
        <v>43</v>
      </c>
      <c r="C23" s="2"/>
      <c r="D23" s="15" t="s">
        <v>150</v>
      </c>
      <c r="E23" s="15" t="s">
        <v>150</v>
      </c>
      <c r="F23" s="11" t="s">
        <v>150</v>
      </c>
    </row>
    <row r="24" spans="1:7" ht="66" x14ac:dyDescent="0.25">
      <c r="A24" s="5" t="s">
        <v>44</v>
      </c>
      <c r="B24" s="6" t="s">
        <v>45</v>
      </c>
      <c r="C24" s="2" t="s">
        <v>31</v>
      </c>
      <c r="D24" s="16"/>
      <c r="E24" s="16"/>
      <c r="F24" s="16"/>
    </row>
    <row r="25" spans="1:7" ht="47.25" x14ac:dyDescent="0.25">
      <c r="A25" s="5" t="s">
        <v>46</v>
      </c>
      <c r="B25" s="6" t="s">
        <v>47</v>
      </c>
      <c r="C25" s="2" t="s">
        <v>12</v>
      </c>
      <c r="D25" s="34">
        <v>223774</v>
      </c>
      <c r="E25" s="34">
        <v>251042.48</v>
      </c>
      <c r="F25" s="34">
        <v>294051</v>
      </c>
      <c r="G25" s="42"/>
    </row>
    <row r="26" spans="1:7" ht="69" x14ac:dyDescent="0.25">
      <c r="A26" s="5" t="s">
        <v>48</v>
      </c>
      <c r="B26" s="6" t="s">
        <v>49</v>
      </c>
      <c r="C26" s="2" t="s">
        <v>12</v>
      </c>
      <c r="D26" s="34">
        <f>73678.8+45392.13+96813.4</f>
        <v>215884.33</v>
      </c>
      <c r="E26" s="34">
        <f>66795.08+33359.49+128146.97+1751.48</f>
        <v>230053.02000000002</v>
      </c>
      <c r="F26" s="34">
        <f>57564.14+136476.5+1865.3+49709.2+2.19</f>
        <v>245617.33000000002</v>
      </c>
    </row>
    <row r="27" spans="1:7" ht="15.75" x14ac:dyDescent="0.25">
      <c r="A27" s="5"/>
      <c r="B27" s="6" t="s">
        <v>50</v>
      </c>
      <c r="C27" s="2"/>
      <c r="D27" s="37"/>
      <c r="E27" s="37"/>
      <c r="F27" s="37"/>
    </row>
    <row r="28" spans="1:7" ht="15.75" x14ac:dyDescent="0.25">
      <c r="A28" s="5"/>
      <c r="B28" s="6" t="s">
        <v>51</v>
      </c>
      <c r="C28" s="2"/>
      <c r="D28" s="37">
        <v>31004</v>
      </c>
      <c r="E28" s="37">
        <v>29684.83</v>
      </c>
      <c r="F28" s="37">
        <v>30631.37</v>
      </c>
    </row>
    <row r="29" spans="1:7" ht="15.75" x14ac:dyDescent="0.25">
      <c r="A29" s="5"/>
      <c r="B29" s="6" t="s">
        <v>52</v>
      </c>
      <c r="C29" s="2"/>
      <c r="D29" s="37"/>
      <c r="E29" s="37"/>
      <c r="F29" s="37"/>
    </row>
    <row r="30" spans="1:7" ht="15.75" x14ac:dyDescent="0.25">
      <c r="A30" s="5"/>
      <c r="B30" s="6" t="s">
        <v>53</v>
      </c>
      <c r="C30" s="2"/>
      <c r="D30" s="37">
        <v>8854.2800000000007</v>
      </c>
      <c r="E30" s="37">
        <v>4552.34</v>
      </c>
      <c r="F30" s="37">
        <v>5583.91</v>
      </c>
    </row>
    <row r="31" spans="1:7" ht="72" x14ac:dyDescent="0.25">
      <c r="A31" s="5" t="s">
        <v>54</v>
      </c>
      <c r="B31" s="6" t="s">
        <v>55</v>
      </c>
      <c r="C31" s="2" t="s">
        <v>12</v>
      </c>
      <c r="D31" s="37">
        <v>22599.41</v>
      </c>
      <c r="E31" s="37">
        <v>20989.45</v>
      </c>
      <c r="F31" s="55">
        <v>33953.19</v>
      </c>
    </row>
    <row r="32" spans="1:7" ht="47.25" x14ac:dyDescent="0.25">
      <c r="A32" s="5" t="s">
        <v>56</v>
      </c>
      <c r="B32" s="6" t="s">
        <v>57</v>
      </c>
      <c r="C32" s="2" t="s">
        <v>12</v>
      </c>
      <c r="D32" s="16"/>
      <c r="E32" s="16">
        <v>0</v>
      </c>
      <c r="F32" s="34">
        <f>14374.8+105.68</f>
        <v>14480.48</v>
      </c>
    </row>
    <row r="33" spans="1:6" ht="31.5" x14ac:dyDescent="0.25">
      <c r="A33" s="5" t="s">
        <v>58</v>
      </c>
      <c r="B33" s="6" t="s">
        <v>59</v>
      </c>
      <c r="C33" s="2" t="s">
        <v>12</v>
      </c>
      <c r="D33" s="16"/>
      <c r="E33" s="16">
        <v>0</v>
      </c>
      <c r="F33" s="16"/>
    </row>
    <row r="34" spans="1:6" ht="157.5" customHeight="1" x14ac:dyDescent="0.25">
      <c r="A34" s="5" t="s">
        <v>60</v>
      </c>
      <c r="B34" s="6" t="s">
        <v>61</v>
      </c>
      <c r="C34" s="2"/>
      <c r="D34" s="17" t="s">
        <v>62</v>
      </c>
      <c r="E34" s="17" t="s">
        <v>62</v>
      </c>
      <c r="F34" s="17" t="s">
        <v>62</v>
      </c>
    </row>
    <row r="35" spans="1:6" ht="15.75" x14ac:dyDescent="0.25">
      <c r="A35" s="5"/>
      <c r="B35" s="9" t="s">
        <v>63</v>
      </c>
      <c r="C35" s="2"/>
      <c r="D35" s="16"/>
      <c r="E35" s="16"/>
      <c r="F35" s="16"/>
    </row>
    <row r="36" spans="1:6" ht="18.75" x14ac:dyDescent="0.25">
      <c r="A36" s="5"/>
      <c r="B36" s="6" t="s">
        <v>64</v>
      </c>
      <c r="C36" s="2" t="s">
        <v>65</v>
      </c>
      <c r="D36" s="34">
        <v>3325.28</v>
      </c>
      <c r="E36" s="34">
        <v>3471.28</v>
      </c>
      <c r="F36" s="34">
        <v>3466.08</v>
      </c>
    </row>
    <row r="37" spans="1:6" ht="34.5" x14ac:dyDescent="0.25">
      <c r="A37" s="5"/>
      <c r="B37" s="6" t="s">
        <v>66</v>
      </c>
      <c r="C37" s="2" t="s">
        <v>67</v>
      </c>
      <c r="D37" s="12">
        <f t="shared" ref="D37:F37" si="1">(D25-D33)/D36</f>
        <v>67.294784198623873</v>
      </c>
      <c r="E37" s="12">
        <f t="shared" si="1"/>
        <v>72.319858956926552</v>
      </c>
      <c r="F37" s="12">
        <f t="shared" si="1"/>
        <v>84.836760836449244</v>
      </c>
    </row>
    <row r="38" spans="1:6" ht="47.25" x14ac:dyDescent="0.25">
      <c r="A38" s="5" t="s">
        <v>68</v>
      </c>
      <c r="B38" s="6" t="s">
        <v>69</v>
      </c>
      <c r="C38" s="2"/>
      <c r="D38" s="16"/>
      <c r="E38" s="16"/>
      <c r="F38" s="16"/>
    </row>
    <row r="39" spans="1:6" ht="31.5" x14ac:dyDescent="0.25">
      <c r="A39" s="5" t="s">
        <v>70</v>
      </c>
      <c r="B39" s="6" t="s">
        <v>71</v>
      </c>
      <c r="C39" s="2" t="s">
        <v>72</v>
      </c>
      <c r="D39" s="37">
        <v>88.3</v>
      </c>
      <c r="E39" s="37">
        <v>90.5</v>
      </c>
      <c r="F39" s="37">
        <v>88.3</v>
      </c>
    </row>
    <row r="40" spans="1:6" ht="31.5" x14ac:dyDescent="0.25">
      <c r="A40" s="5" t="s">
        <v>73</v>
      </c>
      <c r="B40" s="6" t="s">
        <v>74</v>
      </c>
      <c r="C40" s="2" t="s">
        <v>75</v>
      </c>
      <c r="D40" s="12">
        <f t="shared" ref="D40:F40" si="2">D28/12/D39*1000</f>
        <v>29260.098150245376</v>
      </c>
      <c r="E40" s="12">
        <f t="shared" si="2"/>
        <v>27334.097605893188</v>
      </c>
      <c r="F40" s="12">
        <f t="shared" si="2"/>
        <v>28908.427708569274</v>
      </c>
    </row>
    <row r="41" spans="1:6" ht="84" customHeight="1" x14ac:dyDescent="0.25">
      <c r="A41" s="5" t="s">
        <v>76</v>
      </c>
      <c r="B41" s="6" t="s">
        <v>77</v>
      </c>
      <c r="C41" s="2"/>
      <c r="D41" s="60" t="s">
        <v>84</v>
      </c>
      <c r="E41" s="61"/>
      <c r="F41" s="62"/>
    </row>
    <row r="42" spans="1:6" ht="15.75" x14ac:dyDescent="0.25">
      <c r="A42" s="5"/>
      <c r="B42" s="9" t="s">
        <v>63</v>
      </c>
      <c r="C42" s="2"/>
      <c r="D42" s="16"/>
      <c r="E42" s="16"/>
      <c r="F42" s="16"/>
    </row>
    <row r="43" spans="1:6" ht="47.25" x14ac:dyDescent="0.25">
      <c r="A43" s="5"/>
      <c r="B43" s="6" t="s">
        <v>78</v>
      </c>
      <c r="C43" s="2" t="s">
        <v>12</v>
      </c>
      <c r="D43" s="16"/>
      <c r="E43" s="16"/>
      <c r="F43" s="16"/>
    </row>
    <row r="44" spans="1:6" ht="47.25" x14ac:dyDescent="0.25">
      <c r="A44" s="5"/>
      <c r="B44" s="6" t="s">
        <v>79</v>
      </c>
      <c r="C44" s="2" t="s">
        <v>12</v>
      </c>
      <c r="D44" s="16"/>
      <c r="E44" s="16"/>
      <c r="F44" s="16"/>
    </row>
    <row r="45" spans="1:6" ht="16.5" x14ac:dyDescent="0.25">
      <c r="A45" s="3" t="s">
        <v>80</v>
      </c>
      <c r="B45" s="4"/>
      <c r="C45" s="10"/>
    </row>
    <row r="46" spans="1:6" ht="16.5" x14ac:dyDescent="0.25">
      <c r="A46" s="3" t="s">
        <v>81</v>
      </c>
      <c r="B46" s="4"/>
      <c r="C46" s="10"/>
    </row>
    <row r="47" spans="1:6" ht="16.5" x14ac:dyDescent="0.25">
      <c r="A47" s="3" t="s">
        <v>82</v>
      </c>
      <c r="B47" s="4"/>
      <c r="C47" s="10"/>
    </row>
    <row r="48" spans="1:6" ht="16.5" x14ac:dyDescent="0.25">
      <c r="A48" s="3" t="s">
        <v>83</v>
      </c>
      <c r="B48" s="4"/>
      <c r="C48" s="10"/>
    </row>
  </sheetData>
  <mergeCells count="3">
    <mergeCell ref="A4:F4"/>
    <mergeCell ref="A5:L5"/>
    <mergeCell ref="D41:F41"/>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31" workbookViewId="0">
      <selection activeCell="J8" sqref="A8:XFD8"/>
    </sheetView>
  </sheetViews>
  <sheetFormatPr defaultRowHeight="15" x14ac:dyDescent="0.25"/>
  <cols>
    <col min="2" max="2" width="45.28515625" customWidth="1"/>
    <col min="3" max="3" width="12.85546875" customWidth="1"/>
    <col min="4" max="4" width="11" customWidth="1"/>
    <col min="5" max="5" width="11.140625" customWidth="1"/>
    <col min="6" max="6" width="11.42578125" bestFit="1" customWidth="1"/>
    <col min="7" max="7" width="9.42578125" bestFit="1" customWidth="1"/>
    <col min="8" max="8" width="10" bestFit="1" customWidth="1"/>
    <col min="9" max="9" width="10.42578125" customWidth="1"/>
  </cols>
  <sheetData>
    <row r="1" spans="1:10" x14ac:dyDescent="0.25">
      <c r="H1" s="50"/>
      <c r="I1" s="50"/>
      <c r="J1" s="50"/>
    </row>
    <row r="2" spans="1:10" ht="16.5" customHeight="1" x14ac:dyDescent="0.25">
      <c r="G2" s="51" t="s">
        <v>151</v>
      </c>
      <c r="H2" s="38"/>
      <c r="I2" s="38"/>
      <c r="J2" s="38"/>
    </row>
    <row r="3" spans="1:10" ht="46.5" customHeight="1" x14ac:dyDescent="0.25">
      <c r="G3" s="63" t="s">
        <v>152</v>
      </c>
      <c r="H3" s="63"/>
      <c r="I3" s="63"/>
    </row>
    <row r="5" spans="1:10" ht="16.5" x14ac:dyDescent="0.25">
      <c r="A5" s="56" t="s">
        <v>85</v>
      </c>
      <c r="B5" s="56"/>
      <c r="C5" s="56"/>
      <c r="D5" s="56"/>
      <c r="E5" s="56"/>
      <c r="F5" s="56"/>
      <c r="G5" s="56"/>
    </row>
    <row r="6" spans="1:10" ht="15.75" x14ac:dyDescent="0.25">
      <c r="A6" s="19"/>
      <c r="B6" s="19"/>
      <c r="C6" s="19"/>
      <c r="D6" s="19"/>
      <c r="E6" s="19"/>
      <c r="F6" s="19"/>
      <c r="G6" s="19"/>
    </row>
    <row r="7" spans="1:10" ht="15.75" customHeight="1" x14ac:dyDescent="0.25">
      <c r="A7" s="19"/>
      <c r="B7" s="19"/>
      <c r="C7" s="19"/>
      <c r="D7" s="19"/>
      <c r="E7" s="19"/>
      <c r="F7" s="19"/>
      <c r="G7" s="19"/>
    </row>
    <row r="8" spans="1:10" ht="63" customHeight="1" x14ac:dyDescent="0.25">
      <c r="A8" s="64" t="s">
        <v>2</v>
      </c>
      <c r="B8" s="64" t="s">
        <v>3</v>
      </c>
      <c r="C8" s="64" t="s">
        <v>86</v>
      </c>
      <c r="D8" s="64" t="s">
        <v>87</v>
      </c>
      <c r="E8" s="64"/>
      <c r="F8" s="65" t="s">
        <v>88</v>
      </c>
      <c r="G8" s="65"/>
      <c r="H8" s="64" t="s">
        <v>89</v>
      </c>
      <c r="I8" s="64"/>
    </row>
    <row r="9" spans="1:10" ht="30" x14ac:dyDescent="0.25">
      <c r="A9" s="64"/>
      <c r="B9" s="64"/>
      <c r="C9" s="64"/>
      <c r="D9" s="20" t="s">
        <v>90</v>
      </c>
      <c r="E9" s="20" t="s">
        <v>91</v>
      </c>
      <c r="F9" s="21" t="s">
        <v>90</v>
      </c>
      <c r="G9" s="21" t="s">
        <v>91</v>
      </c>
      <c r="H9" s="20" t="s">
        <v>90</v>
      </c>
      <c r="I9" s="20" t="s">
        <v>91</v>
      </c>
    </row>
    <row r="10" spans="1:10" ht="30" x14ac:dyDescent="0.25">
      <c r="A10" s="22" t="s">
        <v>8</v>
      </c>
      <c r="B10" s="23" t="s">
        <v>92</v>
      </c>
      <c r="C10" s="22"/>
      <c r="D10" s="24"/>
      <c r="E10" s="24"/>
      <c r="F10" s="24"/>
      <c r="G10" s="24"/>
      <c r="H10" s="16"/>
      <c r="I10" s="16"/>
    </row>
    <row r="11" spans="1:10" ht="30" x14ac:dyDescent="0.25">
      <c r="A11" s="22" t="s">
        <v>10</v>
      </c>
      <c r="B11" s="23" t="s">
        <v>93</v>
      </c>
      <c r="C11" s="22"/>
      <c r="D11" s="24"/>
      <c r="E11" s="24"/>
      <c r="F11" s="24"/>
      <c r="G11" s="24"/>
      <c r="H11" s="16"/>
      <c r="I11" s="16"/>
    </row>
    <row r="12" spans="1:10" ht="165" x14ac:dyDescent="0.25">
      <c r="A12" s="22"/>
      <c r="B12" s="23" t="s">
        <v>94</v>
      </c>
      <c r="C12" s="22" t="s">
        <v>95</v>
      </c>
      <c r="D12" s="25"/>
      <c r="E12" s="25"/>
      <c r="F12" s="25"/>
      <c r="G12" s="25"/>
      <c r="H12" s="16"/>
      <c r="I12" s="16"/>
    </row>
    <row r="13" spans="1:10" ht="180" x14ac:dyDescent="0.25">
      <c r="A13" s="22"/>
      <c r="B13" s="23" t="s">
        <v>96</v>
      </c>
      <c r="C13" s="22" t="s">
        <v>97</v>
      </c>
      <c r="D13" s="25"/>
      <c r="E13" s="25"/>
      <c r="F13" s="25"/>
      <c r="G13" s="25"/>
      <c r="H13" s="16"/>
      <c r="I13" s="16"/>
    </row>
    <row r="14" spans="1:10" ht="30" x14ac:dyDescent="0.25">
      <c r="A14" s="22" t="s">
        <v>13</v>
      </c>
      <c r="B14" s="23" t="s">
        <v>98</v>
      </c>
      <c r="C14" s="22"/>
      <c r="D14" s="36"/>
      <c r="E14" s="36"/>
      <c r="F14" s="36"/>
      <c r="G14" s="36"/>
      <c r="H14" s="18"/>
      <c r="I14" s="18"/>
    </row>
    <row r="15" spans="1:10" x14ac:dyDescent="0.25">
      <c r="A15" s="22"/>
      <c r="B15" s="23" t="s">
        <v>99</v>
      </c>
      <c r="C15" s="22"/>
      <c r="D15" s="26"/>
      <c r="E15" s="26"/>
      <c r="F15" s="26"/>
      <c r="G15" s="26"/>
      <c r="H15" s="16"/>
      <c r="I15" s="16"/>
    </row>
    <row r="16" spans="1:10" ht="30" x14ac:dyDescent="0.25">
      <c r="A16" s="22"/>
      <c r="B16" s="35" t="s">
        <v>100</v>
      </c>
      <c r="C16" s="20" t="s">
        <v>95</v>
      </c>
      <c r="D16" s="52">
        <v>177140.50481723406</v>
      </c>
      <c r="E16" s="52">
        <v>208390.30969271564</v>
      </c>
      <c r="F16" s="52">
        <v>481402.90493308537</v>
      </c>
      <c r="G16" s="52">
        <v>519149.93684323679</v>
      </c>
      <c r="H16" s="53">
        <v>497902.99447003141</v>
      </c>
      <c r="I16" s="53">
        <v>520116.87238043634</v>
      </c>
    </row>
    <row r="17" spans="1:9" ht="30" x14ac:dyDescent="0.25">
      <c r="A17" s="22"/>
      <c r="B17" s="35" t="s">
        <v>101</v>
      </c>
      <c r="C17" s="20" t="s">
        <v>97</v>
      </c>
      <c r="D17" s="52">
        <v>423.56900090857084</v>
      </c>
      <c r="E17" s="52">
        <v>345.96837674116159</v>
      </c>
      <c r="F17" s="52">
        <v>295.14443639539149</v>
      </c>
      <c r="G17" s="52">
        <v>315.9728373088862</v>
      </c>
      <c r="H17" s="53">
        <v>394.80190637238263</v>
      </c>
      <c r="I17" s="53">
        <v>457.01408380561026</v>
      </c>
    </row>
    <row r="18" spans="1:9" x14ac:dyDescent="0.25">
      <c r="A18" s="22"/>
      <c r="B18" s="35" t="s">
        <v>102</v>
      </c>
      <c r="C18" s="20" t="s">
        <v>97</v>
      </c>
      <c r="D18" s="52">
        <v>1585.1684221152875</v>
      </c>
      <c r="E18" s="52">
        <v>2300.4688729936001</v>
      </c>
      <c r="F18" s="52">
        <v>2103.8766548507497</v>
      </c>
      <c r="G18" s="52">
        <v>2265.5921496593005</v>
      </c>
      <c r="H18" s="53">
        <v>2404.8384600422319</v>
      </c>
      <c r="I18" s="53">
        <v>2405.8384600422301</v>
      </c>
    </row>
    <row r="19" spans="1:9" ht="30" x14ac:dyDescent="0.25">
      <c r="A19" s="22" t="s">
        <v>19</v>
      </c>
      <c r="B19" s="23" t="s">
        <v>103</v>
      </c>
      <c r="C19" s="22" t="s">
        <v>97</v>
      </c>
      <c r="D19" s="25"/>
      <c r="E19" s="25"/>
      <c r="F19" s="25"/>
      <c r="G19" s="25"/>
      <c r="H19" s="16"/>
      <c r="I19" s="16"/>
    </row>
    <row r="20" spans="1:9" x14ac:dyDescent="0.25">
      <c r="A20" s="22" t="s">
        <v>24</v>
      </c>
      <c r="B20" s="23" t="s">
        <v>104</v>
      </c>
      <c r="C20" s="22"/>
      <c r="D20" s="24"/>
      <c r="E20" s="24"/>
      <c r="F20" s="24"/>
      <c r="G20" s="24"/>
      <c r="H20" s="16"/>
      <c r="I20" s="16"/>
    </row>
    <row r="21" spans="1:9" ht="45" x14ac:dyDescent="0.25">
      <c r="A21" s="22" t="s">
        <v>26</v>
      </c>
      <c r="B21" s="23" t="s">
        <v>105</v>
      </c>
      <c r="C21" s="22" t="s">
        <v>97</v>
      </c>
      <c r="D21" s="25"/>
      <c r="E21" s="25"/>
      <c r="F21" s="25"/>
      <c r="G21" s="25"/>
      <c r="H21" s="16"/>
      <c r="I21" s="16"/>
    </row>
    <row r="22" spans="1:9" ht="60" x14ac:dyDescent="0.25">
      <c r="A22" s="22" t="s">
        <v>29</v>
      </c>
      <c r="B22" s="23" t="s">
        <v>106</v>
      </c>
      <c r="C22" s="22" t="s">
        <v>97</v>
      </c>
      <c r="D22" s="25"/>
      <c r="E22" s="25"/>
      <c r="F22" s="25"/>
      <c r="G22" s="25"/>
      <c r="H22" s="16"/>
      <c r="I22" s="16"/>
    </row>
    <row r="23" spans="1:9" x14ac:dyDescent="0.25">
      <c r="A23" s="22" t="s">
        <v>32</v>
      </c>
      <c r="B23" s="23" t="s">
        <v>107</v>
      </c>
      <c r="C23" s="22" t="s">
        <v>23</v>
      </c>
      <c r="D23" s="25"/>
      <c r="E23" s="25"/>
      <c r="F23" s="25"/>
      <c r="G23" s="25"/>
      <c r="H23" s="16"/>
      <c r="I23" s="16"/>
    </row>
    <row r="24" spans="1:9" x14ac:dyDescent="0.25">
      <c r="A24" s="22"/>
      <c r="B24" s="23" t="s">
        <v>108</v>
      </c>
      <c r="C24" s="22" t="s">
        <v>23</v>
      </c>
      <c r="D24" s="25"/>
      <c r="E24" s="25"/>
      <c r="F24" s="25"/>
      <c r="G24" s="25"/>
      <c r="H24" s="16"/>
      <c r="I24" s="16"/>
    </row>
    <row r="25" spans="1:9" x14ac:dyDescent="0.25">
      <c r="A25" s="22"/>
      <c r="B25" s="23" t="s">
        <v>109</v>
      </c>
      <c r="C25" s="22" t="s">
        <v>23</v>
      </c>
      <c r="D25" s="25"/>
      <c r="E25" s="25"/>
      <c r="F25" s="25"/>
      <c r="G25" s="25"/>
      <c r="H25" s="16"/>
      <c r="I25" s="16"/>
    </row>
    <row r="26" spans="1:9" x14ac:dyDescent="0.25">
      <c r="A26" s="22"/>
      <c r="B26" s="23" t="s">
        <v>110</v>
      </c>
      <c r="C26" s="22" t="s">
        <v>23</v>
      </c>
      <c r="D26" s="25"/>
      <c r="E26" s="25"/>
      <c r="F26" s="25"/>
      <c r="G26" s="25"/>
      <c r="H26" s="16"/>
      <c r="I26" s="16"/>
    </row>
    <row r="27" spans="1:9" x14ac:dyDescent="0.25">
      <c r="A27" s="22"/>
      <c r="B27" s="23" t="s">
        <v>111</v>
      </c>
      <c r="C27" s="22" t="s">
        <v>23</v>
      </c>
      <c r="D27" s="25"/>
      <c r="E27" s="25"/>
      <c r="F27" s="25"/>
      <c r="G27" s="25"/>
      <c r="H27" s="16"/>
      <c r="I27" s="16"/>
    </row>
    <row r="28" spans="1:9" x14ac:dyDescent="0.25">
      <c r="A28" s="22" t="s">
        <v>46</v>
      </c>
      <c r="B28" s="23" t="s">
        <v>112</v>
      </c>
      <c r="C28" s="22" t="s">
        <v>23</v>
      </c>
      <c r="D28" s="25"/>
      <c r="E28" s="25"/>
      <c r="F28" s="25"/>
      <c r="G28" s="25"/>
      <c r="H28" s="16"/>
      <c r="I28" s="16"/>
    </row>
    <row r="29" spans="1:9" ht="30" x14ac:dyDescent="0.25">
      <c r="A29" s="22" t="s">
        <v>48</v>
      </c>
      <c r="B29" s="23" t="s">
        <v>113</v>
      </c>
      <c r="C29" s="22" t="s">
        <v>114</v>
      </c>
      <c r="D29" s="25"/>
      <c r="E29" s="25"/>
      <c r="F29" s="25"/>
      <c r="G29" s="25"/>
      <c r="H29" s="16"/>
      <c r="I29" s="16"/>
    </row>
    <row r="30" spans="1:9" ht="30" x14ac:dyDescent="0.25">
      <c r="A30" s="22"/>
      <c r="B30" s="23" t="s">
        <v>115</v>
      </c>
      <c r="C30" s="22" t="s">
        <v>114</v>
      </c>
      <c r="D30" s="25"/>
      <c r="E30" s="25"/>
      <c r="F30" s="25"/>
      <c r="G30" s="25"/>
      <c r="H30" s="16"/>
      <c r="I30" s="16"/>
    </row>
    <row r="31" spans="1:9" ht="30" x14ac:dyDescent="0.25">
      <c r="A31" s="22" t="s">
        <v>54</v>
      </c>
      <c r="B31" s="23" t="s">
        <v>116</v>
      </c>
      <c r="C31" s="22" t="s">
        <v>95</v>
      </c>
      <c r="D31" s="25"/>
      <c r="E31" s="25"/>
      <c r="F31" s="25"/>
      <c r="G31" s="25"/>
      <c r="H31" s="16"/>
      <c r="I31" s="16"/>
    </row>
    <row r="32" spans="1:9" ht="30" x14ac:dyDescent="0.25">
      <c r="A32" s="22" t="s">
        <v>56</v>
      </c>
      <c r="B32" s="23" t="s">
        <v>117</v>
      </c>
      <c r="C32" s="22" t="s">
        <v>118</v>
      </c>
      <c r="D32" s="39">
        <v>706.73</v>
      </c>
      <c r="E32" s="39">
        <v>2803.59</v>
      </c>
      <c r="F32" s="39">
        <v>948.65</v>
      </c>
      <c r="G32" s="39">
        <v>1005.92</v>
      </c>
      <c r="H32" s="40">
        <v>1050.18</v>
      </c>
      <c r="I32" s="41">
        <v>2122.36</v>
      </c>
    </row>
    <row r="33" spans="1:9" ht="30" x14ac:dyDescent="0.25">
      <c r="A33" s="22" t="s">
        <v>119</v>
      </c>
      <c r="B33" s="23" t="s">
        <v>120</v>
      </c>
      <c r="C33" s="22" t="s">
        <v>118</v>
      </c>
      <c r="D33" s="25"/>
      <c r="E33" s="25"/>
      <c r="F33" s="25"/>
      <c r="G33" s="25"/>
      <c r="H33" s="16"/>
      <c r="I33" s="16"/>
    </row>
    <row r="34" spans="1:9" x14ac:dyDescent="0.25">
      <c r="A34" s="22" t="s">
        <v>121</v>
      </c>
      <c r="B34" s="23" t="s">
        <v>122</v>
      </c>
      <c r="C34" s="22" t="s">
        <v>118</v>
      </c>
      <c r="D34" s="25"/>
      <c r="E34" s="25"/>
      <c r="F34" s="25"/>
      <c r="G34" s="25"/>
      <c r="H34" s="16"/>
      <c r="I34" s="16"/>
    </row>
    <row r="35" spans="1:9" ht="18" x14ac:dyDescent="0.25">
      <c r="A35" s="22"/>
      <c r="B35" s="23" t="s">
        <v>123</v>
      </c>
      <c r="C35" s="22" t="s">
        <v>118</v>
      </c>
      <c r="D35" s="25"/>
      <c r="E35" s="25"/>
      <c r="F35" s="25"/>
      <c r="G35" s="25"/>
      <c r="H35" s="16"/>
      <c r="I35" s="16"/>
    </row>
    <row r="36" spans="1:9" ht="18" x14ac:dyDescent="0.25">
      <c r="A36" s="22"/>
      <c r="B36" s="23" t="s">
        <v>124</v>
      </c>
      <c r="C36" s="22" t="s">
        <v>118</v>
      </c>
      <c r="D36" s="25"/>
      <c r="E36" s="25"/>
      <c r="F36" s="25"/>
      <c r="G36" s="25"/>
      <c r="H36" s="16"/>
      <c r="I36" s="16"/>
    </row>
    <row r="37" spans="1:9" ht="18" x14ac:dyDescent="0.25">
      <c r="A37" s="22"/>
      <c r="B37" s="23" t="s">
        <v>125</v>
      </c>
      <c r="C37" s="22" t="s">
        <v>118</v>
      </c>
      <c r="D37" s="25"/>
      <c r="E37" s="25"/>
      <c r="F37" s="25"/>
      <c r="G37" s="25"/>
      <c r="H37" s="16"/>
      <c r="I37" s="16"/>
    </row>
    <row r="38" spans="1:9" ht="18" x14ac:dyDescent="0.25">
      <c r="A38" s="22"/>
      <c r="B38" s="23" t="s">
        <v>126</v>
      </c>
      <c r="C38" s="22" t="s">
        <v>118</v>
      </c>
      <c r="D38" s="25"/>
      <c r="E38" s="25"/>
      <c r="F38" s="25"/>
      <c r="G38" s="25"/>
      <c r="H38" s="16"/>
      <c r="I38" s="16"/>
    </row>
    <row r="39" spans="1:9" x14ac:dyDescent="0.25">
      <c r="A39" s="22" t="s">
        <v>127</v>
      </c>
      <c r="B39" s="23" t="s">
        <v>128</v>
      </c>
      <c r="C39" s="22" t="s">
        <v>118</v>
      </c>
      <c r="D39" s="25"/>
      <c r="E39" s="25"/>
      <c r="F39" s="25"/>
      <c r="G39" s="25"/>
      <c r="H39" s="16"/>
      <c r="I39" s="16"/>
    </row>
    <row r="40" spans="1:9" x14ac:dyDescent="0.25">
      <c r="A40" s="22" t="s">
        <v>58</v>
      </c>
      <c r="B40" s="23" t="s">
        <v>129</v>
      </c>
      <c r="C40" s="22"/>
      <c r="D40" s="25"/>
      <c r="E40" s="25"/>
      <c r="F40" s="25"/>
      <c r="G40" s="25"/>
      <c r="H40" s="16"/>
      <c r="I40" s="16"/>
    </row>
    <row r="41" spans="1:9" ht="30" x14ac:dyDescent="0.25">
      <c r="A41" s="22" t="s">
        <v>60</v>
      </c>
      <c r="B41" s="23" t="s">
        <v>130</v>
      </c>
      <c r="C41" s="22" t="s">
        <v>131</v>
      </c>
      <c r="D41" s="25"/>
      <c r="E41" s="25"/>
      <c r="F41" s="25"/>
      <c r="G41" s="25"/>
      <c r="H41" s="16"/>
      <c r="I41" s="16"/>
    </row>
    <row r="42" spans="1:9" x14ac:dyDescent="0.25">
      <c r="A42" s="22" t="s">
        <v>132</v>
      </c>
      <c r="B42" s="23" t="s">
        <v>133</v>
      </c>
      <c r="C42" s="22" t="s">
        <v>118</v>
      </c>
      <c r="D42" s="25"/>
      <c r="E42" s="25"/>
      <c r="F42" s="25"/>
      <c r="G42" s="25"/>
      <c r="H42" s="16"/>
      <c r="I42" s="16"/>
    </row>
    <row r="43" spans="1:9" ht="30" x14ac:dyDescent="0.25">
      <c r="A43" s="22" t="s">
        <v>134</v>
      </c>
      <c r="B43" s="23" t="s">
        <v>135</v>
      </c>
      <c r="C43" s="22" t="s">
        <v>136</v>
      </c>
      <c r="D43" s="25"/>
      <c r="E43" s="25"/>
      <c r="F43" s="25"/>
      <c r="G43" s="25"/>
      <c r="H43" s="16"/>
      <c r="I43" s="16"/>
    </row>
    <row r="44" spans="1:9" ht="30" x14ac:dyDescent="0.25">
      <c r="A44" s="22"/>
      <c r="B44" s="23" t="s">
        <v>137</v>
      </c>
      <c r="C44" s="22" t="s">
        <v>136</v>
      </c>
      <c r="D44" s="25"/>
      <c r="E44" s="25"/>
      <c r="F44" s="25"/>
      <c r="G44" s="25"/>
      <c r="H44" s="16"/>
      <c r="I44" s="16"/>
    </row>
    <row r="45" spans="1:9" ht="30" x14ac:dyDescent="0.25">
      <c r="A45" s="22"/>
      <c r="B45" s="23" t="s">
        <v>138</v>
      </c>
      <c r="C45" s="22" t="s">
        <v>136</v>
      </c>
      <c r="D45" s="27"/>
      <c r="E45" s="27"/>
      <c r="F45" s="27"/>
      <c r="G45" s="27"/>
      <c r="H45" s="16"/>
      <c r="I45" s="16"/>
    </row>
    <row r="46" spans="1:9" x14ac:dyDescent="0.25">
      <c r="A46" s="28" t="s">
        <v>139</v>
      </c>
      <c r="B46" s="29"/>
      <c r="C46" s="29"/>
      <c r="D46" s="29"/>
      <c r="E46" s="29"/>
      <c r="F46" s="29"/>
      <c r="G46" s="29"/>
    </row>
  </sheetData>
  <mergeCells count="8">
    <mergeCell ref="G3:I3"/>
    <mergeCell ref="H8:I8"/>
    <mergeCell ref="A5:G5"/>
    <mergeCell ref="A8:A9"/>
    <mergeCell ref="B8:B9"/>
    <mergeCell ref="C8:C9"/>
    <mergeCell ref="D8:E8"/>
    <mergeCell ref="F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Приложение 1</vt:lpstr>
      <vt:lpstr>Приложение 2</vt:lpstr>
      <vt:lpstr>приложение 5</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pei</cp:lastModifiedBy>
  <cp:lastPrinted>2016-04-20T16:54:54Z</cp:lastPrinted>
  <dcterms:created xsi:type="dcterms:W3CDTF">2015-04-21T07:27:20Z</dcterms:created>
  <dcterms:modified xsi:type="dcterms:W3CDTF">2016-04-20T20:53:44Z</dcterms:modified>
</cp:coreProperties>
</file>